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ffice of Budgets\C_Other Budget Processes\Budget Construction\FY24\Handouts\Sophie\"/>
    </mc:Choice>
  </mc:AlternateContent>
  <xr:revisionPtr revIDLastSave="0" documentId="13_ncr:1_{1D90A4FE-5DD9-48CD-AF93-D88D4AE2845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&amp;G Budget WS" sheetId="1" r:id="rId1"/>
    <sheet name="Breakout" sheetId="2" r:id="rId2"/>
  </sheets>
  <definedNames>
    <definedName name="_xlnm.Print_Area" localSheetId="0">'E&amp;G Budget WS'!$A$1:$O$61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5" i="1"/>
  <c r="J16" i="1"/>
  <c r="J17" i="1"/>
  <c r="J18" i="1"/>
  <c r="J19" i="1"/>
  <c r="J20" i="1"/>
  <c r="J21" i="1"/>
  <c r="J24" i="1" l="1"/>
  <c r="J25" i="1"/>
  <c r="K44" i="1" l="1"/>
  <c r="K43" i="1"/>
  <c r="K55" i="1"/>
  <c r="K58" i="1"/>
  <c r="K57" i="1"/>
  <c r="K56" i="1"/>
  <c r="J22" i="1" l="1"/>
  <c r="J23" i="1"/>
  <c r="J26" i="1"/>
  <c r="J13" i="1" l="1"/>
  <c r="J14" i="1"/>
  <c r="J27" i="1"/>
  <c r="J28" i="1"/>
  <c r="K45" i="1" l="1"/>
  <c r="K29" i="1"/>
  <c r="K41" i="1"/>
  <c r="M29" i="1"/>
  <c r="K47" i="1" l="1"/>
  <c r="K59" i="1"/>
</calcChain>
</file>

<file path=xl/sharedStrings.xml><?xml version="1.0" encoding="utf-8"?>
<sst xmlns="http://schemas.openxmlformats.org/spreadsheetml/2006/main" count="153" uniqueCount="104">
  <si>
    <t>Expenditures</t>
  </si>
  <si>
    <t>Budget</t>
  </si>
  <si>
    <t>Fringe</t>
  </si>
  <si>
    <t>Ranges</t>
  </si>
  <si>
    <t>Description</t>
  </si>
  <si>
    <t>Faculty</t>
  </si>
  <si>
    <t>Faculty Summer Session Only</t>
  </si>
  <si>
    <t>Administrative Professional</t>
  </si>
  <si>
    <t>Admin Pro Summer Session Only</t>
  </si>
  <si>
    <t>Federal Faculty</t>
  </si>
  <si>
    <t>Federal Administrative Professional</t>
  </si>
  <si>
    <t>Graduate Research Assistants</t>
  </si>
  <si>
    <t>Graduate Support Assistants</t>
  </si>
  <si>
    <t>Graduate Teaching Assistants</t>
  </si>
  <si>
    <t>Graduate Vet Residents - 3 yr Program</t>
  </si>
  <si>
    <t>State Classified Personnel</t>
  </si>
  <si>
    <t>1st Year Temporary Faculty</t>
  </si>
  <si>
    <t>1st Year Temporary Admin Pro</t>
  </si>
  <si>
    <t>Student Hourly</t>
  </si>
  <si>
    <t>Workstudy Hourly</t>
  </si>
  <si>
    <t>Misc. Salary Expenses/Allowances</t>
  </si>
  <si>
    <t>Compensation Total</t>
  </si>
  <si>
    <t>C</t>
  </si>
  <si>
    <t>D</t>
  </si>
  <si>
    <t>Other $</t>
  </si>
  <si>
    <t>Travel</t>
  </si>
  <si>
    <t>Other Direct Costs</t>
  </si>
  <si>
    <t>Utilities</t>
  </si>
  <si>
    <t>Capital Outlay</t>
  </si>
  <si>
    <t>Allocations for Internal OH/Indirect Costs</t>
  </si>
  <si>
    <t>Cost of Sales</t>
  </si>
  <si>
    <t>Other Total</t>
  </si>
  <si>
    <t>E</t>
  </si>
  <si>
    <t>(If Applicable)</t>
  </si>
  <si>
    <t>Total Inter Credits</t>
  </si>
  <si>
    <t>F</t>
  </si>
  <si>
    <t>Expenditure Total</t>
  </si>
  <si>
    <t>Amount</t>
  </si>
  <si>
    <t>Revenue Total</t>
  </si>
  <si>
    <t>G</t>
  </si>
  <si>
    <t>Rate %</t>
  </si>
  <si>
    <t>Salary</t>
  </si>
  <si>
    <t>Account No.</t>
  </si>
  <si>
    <t>Object Code</t>
  </si>
  <si>
    <t>5000-5099</t>
  </si>
  <si>
    <t>5100-5199</t>
  </si>
  <si>
    <t>5200-5249</t>
  </si>
  <si>
    <t>5250-5299</t>
  </si>
  <si>
    <t>5300-5319</t>
  </si>
  <si>
    <t>5320-5339</t>
  </si>
  <si>
    <t>5340-5359</t>
  </si>
  <si>
    <t>5360-5379</t>
  </si>
  <si>
    <t>5400-5499</t>
  </si>
  <si>
    <t>5500-5539</t>
  </si>
  <si>
    <t>5540-5549</t>
  </si>
  <si>
    <t>5550-5559</t>
  </si>
  <si>
    <t>5600-5649</t>
  </si>
  <si>
    <t>5650-5699</t>
  </si>
  <si>
    <t>5700-5999</t>
  </si>
  <si>
    <t>6000-6199</t>
  </si>
  <si>
    <t>6200-6599</t>
  </si>
  <si>
    <t>6600-6999</t>
  </si>
  <si>
    <t>7800-7899</t>
  </si>
  <si>
    <t>4800-4899</t>
  </si>
  <si>
    <t>4900-4999</t>
  </si>
  <si>
    <t>International Travel</t>
  </si>
  <si>
    <t>Other Operating Expenses</t>
  </si>
  <si>
    <t>7000-7499</t>
  </si>
  <si>
    <t>Budget Subcontracts</t>
  </si>
  <si>
    <t>7500-7799</t>
  </si>
  <si>
    <t>8100-8999</t>
  </si>
  <si>
    <t>C+E+F</t>
  </si>
  <si>
    <t>9000-9500</t>
  </si>
  <si>
    <t xml:space="preserve">Org No. </t>
  </si>
  <si>
    <t>Organization Name</t>
  </si>
  <si>
    <t>6130-6199</t>
  </si>
  <si>
    <t>1st Year Post Doc Fellows, Interns, &amp; Vet Res</t>
  </si>
  <si>
    <t>1st Year Post Docs &amp; Interns</t>
  </si>
  <si>
    <t xml:space="preserve"> </t>
  </si>
  <si>
    <t>5561-5579</t>
  </si>
  <si>
    <t>Other Temporary Support Staff (Student Hourly)</t>
  </si>
  <si>
    <t>Other Temporary Support Staff (Non-Student Hourly)</t>
  </si>
  <si>
    <t>5580-5589</t>
  </si>
  <si>
    <t>5580³</t>
  </si>
  <si>
    <t>5560³</t>
  </si>
  <si>
    <t>Temporary Support (Student Hourly)</t>
  </si>
  <si>
    <t>Temporary Support (Non- Student Hourly)</t>
  </si>
  <si>
    <t>5380³</t>
  </si>
  <si>
    <t>5380-5389</t>
  </si>
  <si>
    <t xml:space="preserve">GRA Predoc Fellows </t>
  </si>
  <si>
    <r>
      <t xml:space="preserve"> FTE</t>
    </r>
    <r>
      <rPr>
        <b/>
        <vertAlign val="superscript"/>
        <sz val="18"/>
        <rFont val="Calibri"/>
        <family val="2"/>
        <scheme val="minor"/>
      </rPr>
      <t>1</t>
    </r>
  </si>
  <si>
    <t>5300³</t>
  </si>
  <si>
    <t>5320³</t>
  </si>
  <si>
    <t>5340³</t>
  </si>
  <si>
    <t>5360³</t>
  </si>
  <si>
    <t>5600³</t>
  </si>
  <si>
    <t>5650³</t>
  </si>
  <si>
    <r>
      <t>Interdepartmental Credit</t>
    </r>
    <r>
      <rPr>
        <vertAlign val="superscript"/>
        <sz val="17"/>
        <rFont val="Calibri"/>
        <family val="2"/>
        <scheme val="minor"/>
      </rPr>
      <t>2</t>
    </r>
  </si>
  <si>
    <r>
      <t>Interauxiliary Credit</t>
    </r>
    <r>
      <rPr>
        <vertAlign val="superscript"/>
        <sz val="17"/>
        <rFont val="Calibri"/>
        <family val="2"/>
        <scheme val="minor"/>
      </rPr>
      <t>2</t>
    </r>
  </si>
  <si>
    <r>
      <t>1</t>
    </r>
    <r>
      <rPr>
        <sz val="14"/>
        <rFont val="Calibri"/>
        <family val="2"/>
        <scheme val="minor"/>
      </rPr>
      <t>FTE carried out 3 decimal places.</t>
    </r>
  </si>
  <si>
    <r>
      <t>2</t>
    </r>
    <r>
      <rPr>
        <sz val="14"/>
        <rFont val="Calibri"/>
        <family val="2"/>
        <scheme val="minor"/>
      </rPr>
      <t>When entered into Budget Construction Interdepartment Credits are negative Expense, and Revenue is positive.</t>
    </r>
  </si>
  <si>
    <r>
      <t>3</t>
    </r>
    <r>
      <rPr>
        <sz val="14"/>
        <rFont val="Calibri"/>
        <family val="2"/>
        <scheme val="minor"/>
      </rPr>
      <t>Budgeted as grouped entries, not at the employee level.</t>
    </r>
  </si>
  <si>
    <r>
      <t>Revenues</t>
    </r>
    <r>
      <rPr>
        <b/>
        <vertAlign val="superscript"/>
        <sz val="18"/>
        <rFont val="Calibri"/>
        <family val="2"/>
        <scheme val="minor"/>
      </rPr>
      <t>2</t>
    </r>
  </si>
  <si>
    <t>FY23-24 Kuali Budget Worksheet for E&amp;G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</si>
</sst>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0.0%"/>
    <numFmt numFmtId="166" formatCode="&quot;$&quot;#,##0.00"/>
    <numFmt numFmtId="167" formatCode="#,##0.000"/>
  </numFmts>
  <fonts count="27" x14ac:knownFonts="1">
    <font>
      <sz val="10"/>
      <name val="Arial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4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2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sz val="17"/>
      <name val="Calibri"/>
      <family val="2"/>
      <scheme val="minor"/>
    </font>
    <font>
      <b/>
      <sz val="17"/>
      <name val="Calibri"/>
      <family val="2"/>
      <scheme val="minor"/>
    </font>
    <font>
      <sz val="16"/>
      <color rgb="FFFF0000"/>
      <name val="Calibri"/>
      <family val="2"/>
      <scheme val="minor"/>
    </font>
    <font>
      <vertAlign val="superscript"/>
      <sz val="17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22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9"/>
      </bottom>
      <diagonal/>
    </border>
    <border>
      <left/>
      <right style="thick">
        <color indexed="64"/>
      </right>
      <top style="thick">
        <color indexed="64"/>
      </top>
      <bottom style="thin">
        <color indexed="9"/>
      </bottom>
      <diagonal/>
    </border>
    <border>
      <left style="thick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64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/>
      <bottom style="thin">
        <color indexed="9"/>
      </bottom>
      <diagonal/>
    </border>
    <border>
      <left style="thick">
        <color indexed="64"/>
      </left>
      <right style="thin">
        <color indexed="9"/>
      </right>
      <top style="thin">
        <color indexed="9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64"/>
      </bottom>
      <diagonal/>
    </border>
    <border>
      <left style="thin">
        <color indexed="9"/>
      </left>
      <right style="thick">
        <color indexed="64"/>
      </right>
      <top style="thin">
        <color indexed="9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ck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ck">
        <color indexed="64"/>
      </top>
      <bottom style="thin">
        <color indexed="9"/>
      </bottom>
      <diagonal/>
    </border>
    <border>
      <left/>
      <right/>
      <top style="thick">
        <color indexed="64"/>
      </top>
      <bottom style="thin">
        <color indexed="9"/>
      </bottom>
      <diagonal/>
    </border>
    <border>
      <left/>
      <right style="thin">
        <color indexed="9"/>
      </right>
      <top style="thick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9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/>
      <bottom style="thick">
        <color indexed="64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/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3" fillId="0" borderId="71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5" fillId="0" borderId="73" xfId="0" applyFont="1" applyBorder="1"/>
    <xf numFmtId="0" fontId="3" fillId="0" borderId="73" xfId="0" applyFont="1" applyBorder="1" applyAlignment="1">
      <alignment horizontal="center"/>
    </xf>
    <xf numFmtId="7" fontId="3" fillId="0" borderId="74" xfId="0" applyNumberFormat="1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165" fontId="2" fillId="0" borderId="42" xfId="3" applyNumberFormat="1" applyFont="1" applyBorder="1" applyAlignment="1" applyProtection="1">
      <alignment horizontal="right" indent="2"/>
    </xf>
    <xf numFmtId="165" fontId="2" fillId="0" borderId="42" xfId="0" applyNumberFormat="1" applyFont="1" applyBorder="1" applyAlignment="1">
      <alignment horizontal="right" indent="2"/>
    </xf>
    <xf numFmtId="0" fontId="2" fillId="0" borderId="28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165" fontId="2" fillId="0" borderId="42" xfId="3" applyNumberFormat="1" applyFont="1" applyFill="1" applyBorder="1" applyAlignment="1" applyProtection="1">
      <alignment horizontal="right" indent="2"/>
    </xf>
    <xf numFmtId="0" fontId="6" fillId="0" borderId="0" xfId="0" applyFont="1"/>
    <xf numFmtId="0" fontId="6" fillId="2" borderId="0" xfId="0" applyFont="1" applyFill="1"/>
    <xf numFmtId="0" fontId="7" fillId="0" borderId="1" xfId="0" applyFont="1" applyBorder="1"/>
    <xf numFmtId="0" fontId="10" fillId="0" borderId="2" xfId="0" applyFont="1" applyBorder="1"/>
    <xf numFmtId="7" fontId="7" fillId="0" borderId="1" xfId="0" applyNumberFormat="1" applyFont="1" applyBorder="1"/>
    <xf numFmtId="0" fontId="11" fillId="0" borderId="3" xfId="0" applyFont="1" applyBorder="1"/>
    <xf numFmtId="0" fontId="11" fillId="0" borderId="1" xfId="0" applyFont="1" applyBorder="1"/>
    <xf numFmtId="0" fontId="11" fillId="0" borderId="4" xfId="0" applyFont="1" applyBorder="1"/>
    <xf numFmtId="0" fontId="7" fillId="0" borderId="4" xfId="0" applyFont="1" applyBorder="1"/>
    <xf numFmtId="7" fontId="7" fillId="0" borderId="4" xfId="0" applyNumberFormat="1" applyFont="1" applyBorder="1"/>
    <xf numFmtId="0" fontId="7" fillId="0" borderId="5" xfId="0" applyFont="1" applyBorder="1"/>
    <xf numFmtId="0" fontId="7" fillId="0" borderId="2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1" xfId="0" applyFont="1" applyBorder="1" applyAlignment="1">
      <alignment horizontal="right"/>
    </xf>
    <xf numFmtId="0" fontId="7" fillId="0" borderId="6" xfId="0" applyFont="1" applyBorder="1"/>
    <xf numFmtId="0" fontId="11" fillId="0" borderId="0" xfId="0" applyFont="1" applyAlignment="1">
      <alignment horizontal="left"/>
    </xf>
    <xf numFmtId="0" fontId="11" fillId="0" borderId="24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1" fillId="0" borderId="8" xfId="0" applyFont="1" applyBorder="1"/>
    <xf numFmtId="0" fontId="11" fillId="0" borderId="7" xfId="0" applyFont="1" applyBorder="1"/>
    <xf numFmtId="164" fontId="13" fillId="0" borderId="9" xfId="0" applyNumberFormat="1" applyFont="1" applyBorder="1" applyAlignment="1">
      <alignment horizontal="left"/>
    </xf>
    <xf numFmtId="164" fontId="13" fillId="0" borderId="10" xfId="0" applyNumberFormat="1" applyFont="1" applyBorder="1" applyAlignment="1">
      <alignment horizontal="left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7" fontId="7" fillId="0" borderId="3" xfId="0" applyNumberFormat="1" applyFont="1" applyBorder="1"/>
    <xf numFmtId="0" fontId="7" fillId="0" borderId="14" xfId="0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7" fontId="15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0" xfId="0" applyFont="1"/>
    <xf numFmtId="0" fontId="7" fillId="0" borderId="15" xfId="0" applyFont="1" applyBorder="1"/>
    <xf numFmtId="0" fontId="15" fillId="0" borderId="20" xfId="0" applyFont="1" applyBorder="1" applyAlignment="1">
      <alignment horizontal="center"/>
    </xf>
    <xf numFmtId="0" fontId="15" fillId="0" borderId="20" xfId="0" applyFont="1" applyBorder="1" applyAlignment="1">
      <alignment horizontal="left"/>
    </xf>
    <xf numFmtId="0" fontId="16" fillId="0" borderId="20" xfId="0" applyFont="1" applyBorder="1"/>
    <xf numFmtId="7" fontId="15" fillId="0" borderId="20" xfId="0" applyNumberFormat="1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8" fillId="0" borderId="4" xfId="0" applyFont="1" applyBorder="1"/>
    <xf numFmtId="166" fontId="13" fillId="0" borderId="4" xfId="0" applyNumberFormat="1" applyFont="1" applyBorder="1" applyAlignment="1">
      <alignment horizontal="right" indent="2"/>
    </xf>
    <xf numFmtId="165" fontId="13" fillId="0" borderId="38" xfId="3" applyNumberFormat="1" applyFont="1" applyBorder="1" applyAlignment="1" applyProtection="1">
      <alignment horizontal="right" indent="2"/>
    </xf>
    <xf numFmtId="38" fontId="13" fillId="0" borderId="25" xfId="0" applyNumberFormat="1" applyFont="1" applyBorder="1" applyAlignment="1" applyProtection="1">
      <alignment horizontal="right"/>
      <protection locked="0"/>
    </xf>
    <xf numFmtId="166" fontId="13" fillId="0" borderId="26" xfId="0" applyNumberFormat="1" applyFont="1" applyBorder="1" applyProtection="1">
      <protection locked="0"/>
    </xf>
    <xf numFmtId="167" fontId="13" fillId="0" borderId="27" xfId="0" applyNumberFormat="1" applyFont="1" applyBorder="1" applyAlignment="1" applyProtection="1">
      <alignment horizontal="right"/>
      <protection locked="0"/>
    </xf>
    <xf numFmtId="0" fontId="7" fillId="0" borderId="16" xfId="0" applyFont="1" applyBorder="1"/>
    <xf numFmtId="0" fontId="13" fillId="0" borderId="1" xfId="0" applyFont="1" applyBorder="1" applyAlignment="1">
      <alignment horizontal="center"/>
    </xf>
    <xf numFmtId="0" fontId="18" fillId="0" borderId="1" xfId="0" applyFont="1" applyBorder="1"/>
    <xf numFmtId="166" fontId="13" fillId="0" borderId="1" xfId="1" applyNumberFormat="1" applyFont="1" applyBorder="1" applyAlignment="1" applyProtection="1">
      <alignment horizontal="right" indent="2"/>
    </xf>
    <xf numFmtId="166" fontId="13" fillId="0" borderId="1" xfId="0" applyNumberFormat="1" applyFont="1" applyBorder="1" applyAlignment="1">
      <alignment horizontal="right" indent="2"/>
    </xf>
    <xf numFmtId="166" fontId="13" fillId="0" borderId="28" xfId="0" applyNumberFormat="1" applyFont="1" applyBorder="1" applyProtection="1">
      <protection locked="0"/>
    </xf>
    <xf numFmtId="167" fontId="13" fillId="0" borderId="29" xfId="0" applyNumberFormat="1" applyFont="1" applyBorder="1" applyAlignment="1" applyProtection="1">
      <alignment horizontal="right"/>
      <protection locked="0"/>
    </xf>
    <xf numFmtId="0" fontId="18" fillId="0" borderId="1" xfId="0" applyFont="1" applyBorder="1" applyAlignment="1">
      <alignment horizontal="left"/>
    </xf>
    <xf numFmtId="166" fontId="13" fillId="0" borderId="1" xfId="2" applyNumberFormat="1" applyFont="1" applyBorder="1" applyAlignment="1" applyProtection="1">
      <alignment horizontal="right" indent="2"/>
    </xf>
    <xf numFmtId="0" fontId="7" fillId="0" borderId="17" xfId="0" applyFont="1" applyBorder="1"/>
    <xf numFmtId="0" fontId="13" fillId="0" borderId="30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66" fontId="13" fillId="0" borderId="31" xfId="0" applyNumberFormat="1" applyFont="1" applyBorder="1" applyProtection="1">
      <protection locked="0"/>
    </xf>
    <xf numFmtId="166" fontId="13" fillId="0" borderId="1" xfId="2" applyNumberFormat="1" applyFont="1" applyBorder="1" applyAlignment="1" applyProtection="1">
      <alignment horizontal="right" vertical="center" indent="3"/>
    </xf>
    <xf numFmtId="6" fontId="13" fillId="0" borderId="32" xfId="0" applyNumberFormat="1" applyFont="1" applyBorder="1"/>
    <xf numFmtId="166" fontId="13" fillId="0" borderId="33" xfId="0" applyNumberFormat="1" applyFont="1" applyBorder="1"/>
    <xf numFmtId="167" fontId="13" fillId="0" borderId="34" xfId="0" applyNumberFormat="1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8" fillId="0" borderId="2" xfId="0" applyFont="1" applyBorder="1"/>
    <xf numFmtId="44" fontId="12" fillId="0" borderId="1" xfId="2" applyFont="1" applyBorder="1" applyAlignment="1" applyProtection="1">
      <alignment horizontal="right" vertical="center" indent="3"/>
    </xf>
    <xf numFmtId="166" fontId="12" fillId="0" borderId="1" xfId="2" applyNumberFormat="1" applyFont="1" applyBorder="1" applyAlignment="1" applyProtection="1">
      <alignment horizontal="right" vertical="center" indent="3"/>
    </xf>
    <xf numFmtId="7" fontId="12" fillId="0" borderId="1" xfId="2" applyNumberFormat="1" applyFont="1" applyBorder="1" applyAlignment="1" applyProtection="1">
      <alignment horizontal="right" vertical="center" indent="3"/>
    </xf>
    <xf numFmtId="7" fontId="12" fillId="0" borderId="35" xfId="2" applyNumberFormat="1" applyFont="1" applyBorder="1" applyAlignment="1" applyProtection="1">
      <alignment horizontal="right" vertical="top"/>
    </xf>
    <xf numFmtId="0" fontId="12" fillId="0" borderId="7" xfId="0" applyFont="1" applyBorder="1" applyAlignment="1">
      <alignment horizontal="right" vertical="top"/>
    </xf>
    <xf numFmtId="4" fontId="12" fillId="0" borderId="7" xfId="2" applyNumberFormat="1" applyFont="1" applyBorder="1" applyAlignment="1" applyProtection="1">
      <alignment horizontal="right" vertical="top"/>
    </xf>
    <xf numFmtId="0" fontId="13" fillId="0" borderId="1" xfId="0" applyFont="1" applyBorder="1"/>
    <xf numFmtId="44" fontId="13" fillId="0" borderId="1" xfId="2" applyFont="1" applyBorder="1" applyAlignment="1" applyProtection="1">
      <alignment horizontal="right" vertical="center" indent="3"/>
    </xf>
    <xf numFmtId="7" fontId="13" fillId="0" borderId="2" xfId="2" applyNumberFormat="1" applyFont="1" applyBorder="1" applyAlignment="1" applyProtection="1">
      <alignment horizontal="right" vertical="center" indent="3"/>
    </xf>
    <xf numFmtId="0" fontId="7" fillId="0" borderId="18" xfId="0" applyFont="1" applyBorder="1"/>
    <xf numFmtId="165" fontId="18" fillId="0" borderId="2" xfId="3" applyNumberFormat="1" applyFont="1" applyBorder="1" applyAlignment="1" applyProtection="1">
      <alignment horizontal="center"/>
    </xf>
    <xf numFmtId="4" fontId="13" fillId="0" borderId="1" xfId="1" applyNumberFormat="1" applyFont="1" applyBorder="1" applyAlignment="1" applyProtection="1">
      <alignment horizontal="right" vertical="center" indent="3"/>
    </xf>
    <xf numFmtId="4" fontId="13" fillId="0" borderId="1" xfId="0" applyNumberFormat="1" applyFont="1" applyBorder="1" applyAlignment="1">
      <alignment horizontal="right" vertical="center" indent="3"/>
    </xf>
    <xf numFmtId="4" fontId="13" fillId="0" borderId="2" xfId="0" applyNumberFormat="1" applyFont="1" applyBorder="1" applyAlignment="1">
      <alignment horizontal="right" vertical="center" indent="3"/>
    </xf>
    <xf numFmtId="165" fontId="18" fillId="0" borderId="2" xfId="0" applyNumberFormat="1" applyFont="1" applyBorder="1" applyAlignment="1">
      <alignment horizontal="center"/>
    </xf>
    <xf numFmtId="4" fontId="13" fillId="0" borderId="1" xfId="2" applyNumberFormat="1" applyFont="1" applyBorder="1" applyAlignment="1" applyProtection="1">
      <alignment horizontal="right" vertical="center" indent="3"/>
    </xf>
    <xf numFmtId="0" fontId="13" fillId="0" borderId="3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3" fillId="0" borderId="2" xfId="0" applyFont="1" applyBorder="1"/>
    <xf numFmtId="7" fontId="13" fillId="0" borderId="1" xfId="2" applyNumberFormat="1" applyFont="1" applyBorder="1" applyAlignment="1" applyProtection="1">
      <alignment horizontal="right" vertical="center" indent="3"/>
    </xf>
    <xf numFmtId="7" fontId="13" fillId="0" borderId="35" xfId="2" applyNumberFormat="1" applyFont="1" applyBorder="1" applyAlignment="1" applyProtection="1">
      <alignment horizontal="center"/>
    </xf>
    <xf numFmtId="7" fontId="13" fillId="0" borderId="7" xfId="2" applyNumberFormat="1" applyFont="1" applyBorder="1" applyAlignment="1" applyProtection="1">
      <alignment horizontal="center"/>
    </xf>
    <xf numFmtId="7" fontId="12" fillId="0" borderId="7" xfId="2" applyNumberFormat="1" applyFont="1" applyBorder="1" applyAlignment="1" applyProtection="1">
      <alignment horizontal="right" vertical="top"/>
    </xf>
    <xf numFmtId="165" fontId="13" fillId="0" borderId="2" xfId="0" applyNumberFormat="1" applyFont="1" applyBorder="1" applyAlignment="1">
      <alignment horizontal="center"/>
    </xf>
    <xf numFmtId="0" fontId="13" fillId="0" borderId="42" xfId="0" applyFont="1" applyBorder="1"/>
    <xf numFmtId="8" fontId="13" fillId="0" borderId="42" xfId="0" applyNumberFormat="1" applyFont="1" applyBorder="1"/>
    <xf numFmtId="38" fontId="13" fillId="0" borderId="42" xfId="0" applyNumberFormat="1" applyFont="1" applyBorder="1" applyProtection="1">
      <protection locked="0"/>
    </xf>
    <xf numFmtId="165" fontId="13" fillId="0" borderId="5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6" fontId="12" fillId="0" borderId="36" xfId="2" applyNumberFormat="1" applyFont="1" applyBorder="1" applyAlignment="1" applyProtection="1">
      <alignment vertical="center"/>
    </xf>
    <xf numFmtId="0" fontId="13" fillId="0" borderId="0" xfId="0" applyFont="1"/>
    <xf numFmtId="0" fontId="22" fillId="0" borderId="1" xfId="0" applyFont="1" applyBorder="1"/>
    <xf numFmtId="44" fontId="13" fillId="0" borderId="1" xfId="0" applyNumberFormat="1" applyFont="1" applyBorder="1" applyAlignment="1">
      <alignment horizontal="right" vertical="center" indent="3"/>
    </xf>
    <xf numFmtId="166" fontId="13" fillId="0" borderId="1" xfId="0" applyNumberFormat="1" applyFont="1" applyBorder="1" applyAlignment="1">
      <alignment horizontal="right" vertical="center" indent="3"/>
    </xf>
    <xf numFmtId="0" fontId="13" fillId="0" borderId="1" xfId="0" applyFont="1" applyBorder="1" applyAlignment="1">
      <alignment horizontal="right" vertical="center" indent="2"/>
    </xf>
    <xf numFmtId="44" fontId="13" fillId="0" borderId="11" xfId="0" applyNumberFormat="1" applyFont="1" applyBorder="1" applyAlignment="1">
      <alignment horizontal="right" vertical="center" indent="3"/>
    </xf>
    <xf numFmtId="44" fontId="13" fillId="0" borderId="39" xfId="0" applyNumberFormat="1" applyFont="1" applyBorder="1" applyAlignment="1">
      <alignment horizontal="right" vertical="center" indent="3"/>
    </xf>
    <xf numFmtId="166" fontId="13" fillId="0" borderId="39" xfId="0" applyNumberFormat="1" applyFont="1" applyBorder="1" applyAlignment="1">
      <alignment horizontal="right" vertical="center" indent="3"/>
    </xf>
    <xf numFmtId="0" fontId="13" fillId="0" borderId="78" xfId="0" applyFont="1" applyBorder="1" applyAlignment="1">
      <alignment horizontal="right" vertical="center" indent="2"/>
    </xf>
    <xf numFmtId="7" fontId="11" fillId="0" borderId="0" xfId="0" applyNumberFormat="1" applyFont="1" applyAlignment="1">
      <alignment horizontal="center" vertical="top"/>
    </xf>
    <xf numFmtId="7" fontId="7" fillId="0" borderId="0" xfId="0" applyNumberFormat="1" applyFont="1" applyAlignment="1">
      <alignment horizontal="center" vertical="top"/>
    </xf>
    <xf numFmtId="7" fontId="7" fillId="0" borderId="80" xfId="0" applyNumberFormat="1" applyFont="1" applyBorder="1" applyAlignment="1">
      <alignment horizontal="center" vertical="top"/>
    </xf>
    <xf numFmtId="0" fontId="22" fillId="0" borderId="84" xfId="0" applyFont="1" applyBorder="1" applyAlignment="1">
      <alignment vertical="top"/>
    </xf>
    <xf numFmtId="0" fontId="7" fillId="0" borderId="85" xfId="0" applyFont="1" applyBorder="1" applyAlignment="1">
      <alignment vertical="top"/>
    </xf>
    <xf numFmtId="0" fontId="7" fillId="0" borderId="83" xfId="0" applyFont="1" applyBorder="1" applyAlignment="1">
      <alignment vertical="top"/>
    </xf>
    <xf numFmtId="0" fontId="7" fillId="0" borderId="86" xfId="0" applyFont="1" applyBorder="1" applyAlignment="1">
      <alignment vertical="top"/>
    </xf>
    <xf numFmtId="0" fontId="7" fillId="0" borderId="19" xfId="0" applyFont="1" applyBorder="1"/>
    <xf numFmtId="0" fontId="7" fillId="0" borderId="40" xfId="0" applyFont="1" applyBorder="1" applyAlignment="1">
      <alignment vertical="top"/>
    </xf>
    <xf numFmtId="0" fontId="7" fillId="0" borderId="20" xfId="0" applyFont="1" applyBorder="1"/>
    <xf numFmtId="0" fontId="7" fillId="0" borderId="41" xfId="0" applyFont="1" applyBorder="1" applyAlignment="1">
      <alignment vertical="top"/>
    </xf>
    <xf numFmtId="0" fontId="7" fillId="0" borderId="82" xfId="0" applyFont="1" applyBorder="1" applyAlignment="1">
      <alignment vertical="top"/>
    </xf>
    <xf numFmtId="0" fontId="7" fillId="0" borderId="79" xfId="0" applyFont="1" applyBorder="1" applyAlignment="1">
      <alignment vertical="top"/>
    </xf>
    <xf numFmtId="0" fontId="7" fillId="0" borderId="81" xfId="0" applyFont="1" applyBorder="1" applyAlignment="1">
      <alignment vertical="top"/>
    </xf>
    <xf numFmtId="0" fontId="7" fillId="0" borderId="21" xfId="0" applyFont="1" applyBorder="1"/>
    <xf numFmtId="0" fontId="7" fillId="0" borderId="7" xfId="0" applyFont="1" applyBorder="1"/>
    <xf numFmtId="0" fontId="7" fillId="0" borderId="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7" fontId="7" fillId="0" borderId="3" xfId="0" applyNumberFormat="1" applyFont="1" applyBorder="1" applyAlignment="1">
      <alignment vertical="center"/>
    </xf>
    <xf numFmtId="0" fontId="7" fillId="0" borderId="22" xfId="0" applyFont="1" applyBorder="1"/>
    <xf numFmtId="0" fontId="7" fillId="0" borderId="42" xfId="0" applyFont="1" applyBorder="1"/>
    <xf numFmtId="8" fontId="7" fillId="0" borderId="42" xfId="0" applyNumberFormat="1" applyFont="1" applyBorder="1"/>
    <xf numFmtId="0" fontId="7" fillId="0" borderId="3" xfId="0" applyFont="1" applyBorder="1"/>
    <xf numFmtId="0" fontId="7" fillId="0" borderId="23" xfId="0" applyFont="1" applyBorder="1"/>
    <xf numFmtId="0" fontId="22" fillId="0" borderId="67" xfId="0" applyFont="1" applyBorder="1" applyAlignment="1">
      <alignment vertical="top"/>
    </xf>
    <xf numFmtId="0" fontId="22" fillId="0" borderId="37" xfId="0" applyFont="1" applyBorder="1" applyAlignment="1">
      <alignment vertical="top"/>
    </xf>
    <xf numFmtId="0" fontId="7" fillId="0" borderId="24" xfId="0" applyFont="1" applyBorder="1"/>
    <xf numFmtId="49" fontId="24" fillId="0" borderId="0" xfId="0" applyNumberFormat="1" applyFont="1"/>
    <xf numFmtId="0" fontId="25" fillId="0" borderId="4" xfId="0" applyFont="1" applyBorder="1"/>
    <xf numFmtId="0" fontId="6" fillId="0" borderId="1" xfId="0" applyFont="1" applyBorder="1"/>
    <xf numFmtId="0" fontId="12" fillId="0" borderId="24" xfId="0" applyFont="1" applyBorder="1" applyAlignment="1">
      <alignment horizontal="right" vertical="top"/>
    </xf>
    <xf numFmtId="0" fontId="26" fillId="0" borderId="1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38" fontId="13" fillId="0" borderId="28" xfId="0" applyNumberFormat="1" applyFont="1" applyBorder="1" applyProtection="1">
      <protection locked="0"/>
    </xf>
    <xf numFmtId="38" fontId="13" fillId="0" borderId="43" xfId="0" applyNumberFormat="1" applyFont="1" applyBorder="1" applyProtection="1">
      <protection locked="0"/>
    </xf>
    <xf numFmtId="38" fontId="13" fillId="0" borderId="29" xfId="0" applyNumberFormat="1" applyFont="1" applyBorder="1" applyProtection="1">
      <protection locked="0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top"/>
    </xf>
    <xf numFmtId="0" fontId="14" fillId="0" borderId="45" xfId="0" applyFont="1" applyBorder="1" applyAlignment="1">
      <alignment horizontal="center" vertical="top"/>
    </xf>
    <xf numFmtId="0" fontId="14" fillId="0" borderId="46" xfId="0" applyFont="1" applyBorder="1" applyAlignment="1">
      <alignment horizontal="center" vertical="top"/>
    </xf>
    <xf numFmtId="0" fontId="13" fillId="0" borderId="47" xfId="0" applyFont="1" applyBorder="1" applyAlignment="1" applyProtection="1">
      <alignment horizontal="left"/>
      <protection locked="0"/>
    </xf>
    <xf numFmtId="0" fontId="13" fillId="0" borderId="48" xfId="0" applyFont="1" applyBorder="1" applyAlignment="1" applyProtection="1">
      <alignment horizontal="left"/>
      <protection locked="0"/>
    </xf>
    <xf numFmtId="0" fontId="13" fillId="0" borderId="49" xfId="0" applyFont="1" applyBorder="1" applyAlignment="1" applyProtection="1">
      <alignment horizontal="left"/>
      <protection locked="0"/>
    </xf>
    <xf numFmtId="1" fontId="13" fillId="0" borderId="47" xfId="0" applyNumberFormat="1" applyFont="1" applyBorder="1" applyAlignment="1" applyProtection="1">
      <alignment horizontal="left"/>
      <protection locked="0"/>
    </xf>
    <xf numFmtId="1" fontId="13" fillId="0" borderId="49" xfId="0" applyNumberFormat="1" applyFont="1" applyBorder="1" applyAlignment="1" applyProtection="1">
      <alignment horizontal="left"/>
      <protection locked="0"/>
    </xf>
    <xf numFmtId="1" fontId="13" fillId="0" borderId="48" xfId="0" applyNumberFormat="1" applyFont="1" applyBorder="1" applyAlignment="1" applyProtection="1">
      <alignment horizontal="left"/>
      <protection locked="0"/>
    </xf>
    <xf numFmtId="166" fontId="13" fillId="0" borderId="4" xfId="0" applyNumberFormat="1" applyFont="1" applyBorder="1" applyAlignment="1">
      <alignment horizontal="center"/>
    </xf>
    <xf numFmtId="166" fontId="12" fillId="0" borderId="2" xfId="2" applyNumberFormat="1" applyFont="1" applyBorder="1" applyAlignment="1" applyProtection="1">
      <alignment horizontal="right" vertical="center" indent="2"/>
    </xf>
    <xf numFmtId="166" fontId="12" fillId="0" borderId="53" xfId="2" applyNumberFormat="1" applyFont="1" applyBorder="1" applyAlignment="1" applyProtection="1">
      <alignment horizontal="right" vertical="center" indent="2"/>
    </xf>
    <xf numFmtId="0" fontId="19" fillId="0" borderId="2" xfId="0" applyFont="1" applyBorder="1" applyAlignment="1">
      <alignment horizontal="right" indent="2"/>
    </xf>
    <xf numFmtId="0" fontId="19" fillId="0" borderId="38" xfId="0" applyFont="1" applyBorder="1" applyAlignment="1">
      <alignment horizontal="right" indent="2"/>
    </xf>
    <xf numFmtId="38" fontId="13" fillId="0" borderId="28" xfId="0" applyNumberFormat="1" applyFont="1" applyBorder="1" applyAlignment="1" applyProtection="1">
      <alignment horizontal="right"/>
      <protection locked="0"/>
    </xf>
    <xf numFmtId="38" fontId="13" fillId="0" borderId="43" xfId="0" applyNumberFormat="1" applyFont="1" applyBorder="1" applyAlignment="1" applyProtection="1">
      <alignment horizontal="right"/>
      <protection locked="0"/>
    </xf>
    <xf numFmtId="38" fontId="13" fillId="0" borderId="29" xfId="0" applyNumberFormat="1" applyFont="1" applyBorder="1" applyAlignment="1" applyProtection="1">
      <alignment horizontal="right"/>
      <protection locked="0"/>
    </xf>
    <xf numFmtId="6" fontId="13" fillId="0" borderId="32" xfId="2" applyNumberFormat="1" applyFont="1" applyBorder="1" applyAlignment="1" applyProtection="1"/>
    <xf numFmtId="6" fontId="13" fillId="0" borderId="51" xfId="2" applyNumberFormat="1" applyFont="1" applyBorder="1" applyAlignment="1" applyProtection="1"/>
    <xf numFmtId="6" fontId="13" fillId="0" borderId="52" xfId="2" applyNumberFormat="1" applyFont="1" applyBorder="1" applyAlignment="1" applyProtection="1"/>
    <xf numFmtId="44" fontId="12" fillId="0" borderId="2" xfId="2" applyFont="1" applyBorder="1" applyAlignment="1" applyProtection="1">
      <alignment horizontal="right" vertical="center" indent="2"/>
    </xf>
    <xf numFmtId="44" fontId="12" fillId="0" borderId="53" xfId="2" applyFont="1" applyBorder="1" applyAlignment="1" applyProtection="1">
      <alignment horizontal="right" vertical="center" indent="2"/>
    </xf>
    <xf numFmtId="38" fontId="13" fillId="0" borderId="68" xfId="0" applyNumberFormat="1" applyFont="1" applyBorder="1" applyProtection="1">
      <protection locked="0"/>
    </xf>
    <xf numFmtId="38" fontId="13" fillId="0" borderId="0" xfId="0" applyNumberFormat="1" applyFont="1" applyProtection="1">
      <protection locked="0"/>
    </xf>
    <xf numFmtId="38" fontId="13" fillId="0" borderId="69" xfId="0" applyNumberFormat="1" applyFont="1" applyBorder="1" applyProtection="1">
      <protection locked="0"/>
    </xf>
    <xf numFmtId="38" fontId="13" fillId="0" borderId="70" xfId="0" applyNumberFormat="1" applyFont="1" applyBorder="1" applyProtection="1">
      <protection locked="0"/>
    </xf>
    <xf numFmtId="38" fontId="13" fillId="0" borderId="64" xfId="0" applyNumberFormat="1" applyFont="1" applyBorder="1" applyProtection="1">
      <protection locked="0"/>
    </xf>
    <xf numFmtId="38" fontId="13" fillId="0" borderId="65" xfId="0" applyNumberFormat="1" applyFont="1" applyBorder="1" applyProtection="1">
      <protection locked="0"/>
    </xf>
    <xf numFmtId="38" fontId="13" fillId="0" borderId="25" xfId="0" applyNumberFormat="1" applyFont="1" applyBorder="1" applyProtection="1">
      <protection locked="0"/>
    </xf>
    <xf numFmtId="7" fontId="12" fillId="0" borderId="54" xfId="0" applyNumberFormat="1" applyFont="1" applyBorder="1" applyAlignment="1">
      <alignment horizontal="center" vertical="top"/>
    </xf>
    <xf numFmtId="7" fontId="13" fillId="0" borderId="55" xfId="0" applyNumberFormat="1" applyFont="1" applyBorder="1" applyAlignment="1">
      <alignment horizontal="center" vertical="top"/>
    </xf>
    <xf numFmtId="7" fontId="13" fillId="0" borderId="56" xfId="0" applyNumberFormat="1" applyFont="1" applyBorder="1" applyAlignment="1">
      <alignment horizontal="center" vertical="top"/>
    </xf>
    <xf numFmtId="0" fontId="14" fillId="0" borderId="57" xfId="0" applyFont="1" applyBorder="1" applyAlignment="1">
      <alignment horizontal="center" vertical="top"/>
    </xf>
    <xf numFmtId="0" fontId="23" fillId="0" borderId="58" xfId="0" applyFont="1" applyBorder="1" applyAlignment="1">
      <alignment horizontal="center" vertical="top"/>
    </xf>
    <xf numFmtId="0" fontId="23" fillId="0" borderId="59" xfId="0" applyFont="1" applyBorder="1" applyAlignment="1">
      <alignment horizontal="center" vertical="top"/>
    </xf>
    <xf numFmtId="6" fontId="7" fillId="0" borderId="28" xfId="0" applyNumberFormat="1" applyFont="1" applyBorder="1" applyAlignment="1">
      <alignment horizontal="right"/>
    </xf>
    <xf numFmtId="6" fontId="7" fillId="0" borderId="43" xfId="0" applyNumberFormat="1" applyFont="1" applyBorder="1" applyAlignment="1">
      <alignment horizontal="right"/>
    </xf>
    <xf numFmtId="6" fontId="7" fillId="0" borderId="29" xfId="0" applyNumberFormat="1" applyFont="1" applyBorder="1" applyAlignment="1">
      <alignment horizontal="right"/>
    </xf>
    <xf numFmtId="6" fontId="7" fillId="0" borderId="60" xfId="2" applyNumberFormat="1" applyFont="1" applyBorder="1" applyAlignment="1" applyProtection="1">
      <alignment horizontal="right"/>
    </xf>
    <xf numFmtId="6" fontId="7" fillId="0" borderId="61" xfId="2" applyNumberFormat="1" applyFont="1" applyBorder="1" applyAlignment="1" applyProtection="1">
      <alignment horizontal="right"/>
    </xf>
    <xf numFmtId="6" fontId="7" fillId="0" borderId="34" xfId="2" applyNumberFormat="1" applyFont="1" applyBorder="1" applyAlignment="1" applyProtection="1">
      <alignment horizontal="right"/>
    </xf>
    <xf numFmtId="166" fontId="12" fillId="0" borderId="36" xfId="2" applyNumberFormat="1" applyFont="1" applyBorder="1" applyAlignment="1" applyProtection="1">
      <alignment horizontal="right" vertical="center" indent="2"/>
    </xf>
    <xf numFmtId="0" fontId="15" fillId="0" borderId="87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49" fontId="13" fillId="0" borderId="64" xfId="0" applyNumberFormat="1" applyFont="1" applyBorder="1" applyAlignment="1" applyProtection="1">
      <alignment horizontal="center"/>
      <protection locked="0"/>
    </xf>
    <xf numFmtId="49" fontId="13" fillId="0" borderId="65" xfId="0" applyNumberFormat="1" applyFont="1" applyBorder="1" applyAlignment="1" applyProtection="1">
      <alignment horizontal="center"/>
      <protection locked="0"/>
    </xf>
    <xf numFmtId="0" fontId="15" fillId="0" borderId="66" xfId="0" applyFont="1" applyBorder="1" applyAlignment="1">
      <alignment horizontal="center" vertical="center"/>
    </xf>
    <xf numFmtId="0" fontId="13" fillId="0" borderId="25" xfId="0" applyFont="1" applyBorder="1" applyAlignment="1" applyProtection="1">
      <alignment horizontal="center"/>
      <protection locked="0"/>
    </xf>
    <xf numFmtId="49" fontId="13" fillId="0" borderId="43" xfId="0" applyNumberFormat="1" applyFont="1" applyBorder="1" applyAlignment="1" applyProtection="1">
      <alignment horizontal="center"/>
      <protection locked="0"/>
    </xf>
    <xf numFmtId="49" fontId="13" fillId="0" borderId="29" xfId="0" applyNumberFormat="1" applyFont="1" applyBorder="1" applyAlignment="1" applyProtection="1">
      <alignment horizontal="center"/>
      <protection locked="0"/>
    </xf>
    <xf numFmtId="0" fontId="15" fillId="0" borderId="62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1" fillId="0" borderId="5" xfId="0" applyFont="1" applyBorder="1" applyAlignment="1">
      <alignment horizontal="right" indent="2"/>
    </xf>
    <xf numFmtId="0" fontId="11" fillId="0" borderId="38" xfId="0" applyFont="1" applyBorder="1" applyAlignment="1">
      <alignment horizontal="right" indent="2"/>
    </xf>
    <xf numFmtId="0" fontId="11" fillId="0" borderId="30" xfId="0" applyFont="1" applyBorder="1" applyAlignment="1">
      <alignment horizontal="right" indent="2"/>
    </xf>
    <xf numFmtId="0" fontId="13" fillId="0" borderId="42" xfId="0" applyFont="1" applyBorder="1" applyAlignment="1" applyProtection="1">
      <alignment horizontal="center"/>
      <protection locked="0"/>
    </xf>
    <xf numFmtId="0" fontId="2" fillId="0" borderId="28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77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tabSelected="1" view="pageBreakPreview" zoomScale="60" zoomScaleNormal="75" workbookViewId="0">
      <selection activeCell="C2" sqref="C2:M2"/>
    </sheetView>
  </sheetViews>
  <sheetFormatPr defaultRowHeight="12.75" x14ac:dyDescent="0.2"/>
  <cols>
    <col min="1" max="1" width="4.42578125" style="14" customWidth="1"/>
    <col min="2" max="2" width="4.140625" style="14" customWidth="1"/>
    <col min="3" max="3" width="24.5703125" style="14" customWidth="1"/>
    <col min="4" max="4" width="22.42578125" style="14" customWidth="1"/>
    <col min="5" max="5" width="19.42578125" style="14" customWidth="1"/>
    <col min="6" max="6" width="12.5703125" style="14" bestFit="1" customWidth="1"/>
    <col min="7" max="7" width="10.28515625" style="14" customWidth="1"/>
    <col min="8" max="8" width="9.140625" style="14" hidden="1" customWidth="1"/>
    <col min="9" max="9" width="17.7109375" style="14" customWidth="1"/>
    <col min="10" max="10" width="17.42578125" style="14" customWidth="1"/>
    <col min="11" max="11" width="24.85546875" style="14" bestFit="1" customWidth="1"/>
    <col min="12" max="12" width="8.140625" style="14" hidden="1" customWidth="1"/>
    <col min="13" max="13" width="22.7109375" style="14" customWidth="1"/>
    <col min="14" max="14" width="4.42578125" style="14" customWidth="1"/>
    <col min="15" max="15" width="3.85546875" style="14" customWidth="1"/>
    <col min="16" max="16384" width="9.140625" style="14"/>
  </cols>
  <sheetData>
    <row r="1" spans="1:15" ht="43.15" customHeight="1" x14ac:dyDescent="0.2">
      <c r="B1" s="15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"/>
      <c r="O1" s="15"/>
    </row>
    <row r="2" spans="1:15" ht="33.75" x14ac:dyDescent="0.3">
      <c r="A2" s="16"/>
      <c r="B2" s="16"/>
      <c r="C2" s="155" t="s">
        <v>103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7"/>
      <c r="O2" s="18"/>
    </row>
    <row r="3" spans="1:15" ht="18.75" x14ac:dyDescent="0.3">
      <c r="A3" s="16"/>
      <c r="B3" s="16"/>
      <c r="C3" s="19"/>
      <c r="D3" s="20"/>
      <c r="E3" s="21"/>
      <c r="F3" s="21"/>
      <c r="G3" s="21"/>
      <c r="H3" s="20"/>
      <c r="I3" s="20"/>
      <c r="J3" s="22"/>
      <c r="K3" s="23"/>
      <c r="L3" s="22"/>
      <c r="M3" s="24"/>
      <c r="N3" s="25"/>
      <c r="O3" s="18"/>
    </row>
    <row r="4" spans="1:15" ht="21" x14ac:dyDescent="0.35">
      <c r="A4" s="16"/>
      <c r="B4" s="26" t="s">
        <v>74</v>
      </c>
      <c r="C4" s="27"/>
      <c r="D4" s="160"/>
      <c r="E4" s="161"/>
      <c r="F4" s="27" t="s">
        <v>73</v>
      </c>
      <c r="G4" s="160"/>
      <c r="H4" s="162"/>
      <c r="I4" s="161"/>
      <c r="J4" s="28" t="s">
        <v>42</v>
      </c>
      <c r="K4" s="163"/>
      <c r="L4" s="164"/>
      <c r="M4" s="164"/>
      <c r="N4" s="165"/>
      <c r="O4" s="18"/>
    </row>
    <row r="5" spans="1:15" ht="21.75" thickBot="1" x14ac:dyDescent="0.4">
      <c r="A5" s="16"/>
      <c r="B5" s="29"/>
      <c r="C5" s="30"/>
      <c r="D5" s="31"/>
      <c r="E5" s="32"/>
      <c r="F5" s="33"/>
      <c r="G5" s="32"/>
      <c r="H5" s="34"/>
      <c r="I5" s="34"/>
      <c r="J5" s="35"/>
      <c r="K5" s="36"/>
      <c r="L5" s="36"/>
      <c r="M5" s="36"/>
      <c r="N5" s="37"/>
      <c r="O5" s="18"/>
    </row>
    <row r="6" spans="1:15" ht="29.25" thickTop="1" x14ac:dyDescent="0.3">
      <c r="A6" s="25"/>
      <c r="B6" s="38"/>
      <c r="C6" s="157" t="s">
        <v>0</v>
      </c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39"/>
      <c r="O6" s="40"/>
    </row>
    <row r="7" spans="1:15" ht="23.25" x14ac:dyDescent="0.35">
      <c r="A7" s="25"/>
      <c r="B7" s="41"/>
      <c r="C7" s="42" t="s">
        <v>1</v>
      </c>
      <c r="D7" s="42" t="s">
        <v>43</v>
      </c>
      <c r="E7" s="42"/>
      <c r="F7" s="43"/>
      <c r="G7" s="42"/>
      <c r="H7" s="42"/>
      <c r="I7" s="44"/>
      <c r="J7" s="45" t="s">
        <v>2</v>
      </c>
      <c r="K7" s="45"/>
      <c r="L7" s="46"/>
      <c r="M7" s="44"/>
      <c r="N7" s="47"/>
      <c r="O7" s="40"/>
    </row>
    <row r="8" spans="1:15" ht="23.45" customHeight="1" thickBot="1" x14ac:dyDescent="0.4">
      <c r="A8" s="25"/>
      <c r="B8" s="41"/>
      <c r="C8" s="48" t="s">
        <v>43</v>
      </c>
      <c r="D8" s="48" t="s">
        <v>3</v>
      </c>
      <c r="E8" s="49" t="s">
        <v>4</v>
      </c>
      <c r="F8" s="50"/>
      <c r="G8" s="51"/>
      <c r="H8" s="51"/>
      <c r="I8" s="48"/>
      <c r="J8" s="52" t="s">
        <v>40</v>
      </c>
      <c r="K8" s="52" t="s">
        <v>41</v>
      </c>
      <c r="L8" s="46"/>
      <c r="M8" s="51" t="s">
        <v>90</v>
      </c>
      <c r="N8" s="47"/>
      <c r="O8" s="40"/>
    </row>
    <row r="9" spans="1:15" ht="23.25" thickTop="1" x14ac:dyDescent="0.35">
      <c r="A9" s="25"/>
      <c r="B9" s="41"/>
      <c r="C9" s="53">
        <v>5000</v>
      </c>
      <c r="D9" s="53" t="s">
        <v>44</v>
      </c>
      <c r="E9" s="54" t="s">
        <v>5</v>
      </c>
      <c r="F9" s="54"/>
      <c r="G9" s="166"/>
      <c r="H9" s="166"/>
      <c r="I9" s="55"/>
      <c r="J9" s="56">
        <f>Breakout!H4</f>
        <v>0.28000000000000003</v>
      </c>
      <c r="K9" s="57"/>
      <c r="L9" s="58"/>
      <c r="M9" s="59"/>
      <c r="N9" s="60"/>
      <c r="O9" s="40"/>
    </row>
    <row r="10" spans="1:15" ht="22.5" x14ac:dyDescent="0.35">
      <c r="A10" s="25"/>
      <c r="B10" s="41"/>
      <c r="C10" s="61">
        <v>5000</v>
      </c>
      <c r="D10" s="53" t="s">
        <v>44</v>
      </c>
      <c r="E10" s="62" t="s">
        <v>6</v>
      </c>
      <c r="F10" s="62"/>
      <c r="G10" s="63"/>
      <c r="H10" s="63"/>
      <c r="I10" s="64"/>
      <c r="J10" s="56">
        <f>Breakout!H5</f>
        <v>0.28000000000000003</v>
      </c>
      <c r="K10" s="57"/>
      <c r="L10" s="65"/>
      <c r="M10" s="66"/>
      <c r="N10" s="60"/>
      <c r="O10" s="40"/>
    </row>
    <row r="11" spans="1:15" ht="22.5" x14ac:dyDescent="0.35">
      <c r="A11" s="25"/>
      <c r="B11" s="41"/>
      <c r="C11" s="61">
        <v>5100</v>
      </c>
      <c r="D11" s="61" t="s">
        <v>45</v>
      </c>
      <c r="E11" s="62" t="s">
        <v>7</v>
      </c>
      <c r="F11" s="62"/>
      <c r="G11" s="63"/>
      <c r="H11" s="63"/>
      <c r="I11" s="64"/>
      <c r="J11" s="56">
        <f>Breakout!H6</f>
        <v>0.28000000000000003</v>
      </c>
      <c r="K11" s="57"/>
      <c r="L11" s="65"/>
      <c r="M11" s="66"/>
      <c r="N11" s="60"/>
      <c r="O11" s="40"/>
    </row>
    <row r="12" spans="1:15" ht="22.5" x14ac:dyDescent="0.35">
      <c r="A12" s="25"/>
      <c r="B12" s="41"/>
      <c r="C12" s="61">
        <v>5100</v>
      </c>
      <c r="D12" s="61" t="s">
        <v>45</v>
      </c>
      <c r="E12" s="62" t="s">
        <v>8</v>
      </c>
      <c r="F12" s="62"/>
      <c r="G12" s="63"/>
      <c r="H12" s="63"/>
      <c r="I12" s="64"/>
      <c r="J12" s="56">
        <f>Breakout!H7</f>
        <v>0.28000000000000003</v>
      </c>
      <c r="K12" s="57"/>
      <c r="L12" s="65"/>
      <c r="M12" s="66"/>
      <c r="N12" s="60"/>
      <c r="O12" s="40"/>
    </row>
    <row r="13" spans="1:15" ht="22.5" x14ac:dyDescent="0.35">
      <c r="A13" s="25"/>
      <c r="B13" s="41"/>
      <c r="C13" s="61">
        <v>5200</v>
      </c>
      <c r="D13" s="61" t="s">
        <v>46</v>
      </c>
      <c r="E13" s="62" t="s">
        <v>9</v>
      </c>
      <c r="F13" s="62"/>
      <c r="G13" s="63"/>
      <c r="H13" s="63"/>
      <c r="I13" s="64"/>
      <c r="J13" s="56">
        <f>Breakout!H8</f>
        <v>0</v>
      </c>
      <c r="K13" s="57"/>
      <c r="L13" s="65"/>
      <c r="M13" s="66"/>
      <c r="N13" s="60"/>
      <c r="O13" s="40"/>
    </row>
    <row r="14" spans="1:15" ht="22.5" x14ac:dyDescent="0.35">
      <c r="A14" s="25"/>
      <c r="B14" s="41"/>
      <c r="C14" s="61">
        <v>5250</v>
      </c>
      <c r="D14" s="61" t="s">
        <v>47</v>
      </c>
      <c r="E14" s="62" t="s">
        <v>10</v>
      </c>
      <c r="F14" s="62"/>
      <c r="G14" s="63"/>
      <c r="H14" s="63"/>
      <c r="I14" s="64"/>
      <c r="J14" s="56">
        <f>Breakout!H9</f>
        <v>0</v>
      </c>
      <c r="K14" s="57"/>
      <c r="L14" s="65"/>
      <c r="M14" s="66"/>
      <c r="N14" s="60"/>
      <c r="O14" s="40"/>
    </row>
    <row r="15" spans="1:15" ht="22.5" x14ac:dyDescent="0.35">
      <c r="A15" s="25"/>
      <c r="B15" s="41"/>
      <c r="C15" s="61" t="s">
        <v>91</v>
      </c>
      <c r="D15" s="61" t="s">
        <v>48</v>
      </c>
      <c r="E15" s="62" t="s">
        <v>11</v>
      </c>
      <c r="F15" s="62"/>
      <c r="G15" s="63"/>
      <c r="H15" s="63"/>
      <c r="I15" s="64"/>
      <c r="J15" s="56">
        <f>Breakout!H10</f>
        <v>7.4999999999999997E-2</v>
      </c>
      <c r="K15" s="57"/>
      <c r="L15" s="65"/>
      <c r="M15" s="66"/>
      <c r="N15" s="60"/>
      <c r="O15" s="40"/>
    </row>
    <row r="16" spans="1:15" ht="22.5" x14ac:dyDescent="0.35">
      <c r="A16" s="25"/>
      <c r="B16" s="41"/>
      <c r="C16" s="61" t="s">
        <v>92</v>
      </c>
      <c r="D16" s="61" t="s">
        <v>49</v>
      </c>
      <c r="E16" s="62" t="s">
        <v>12</v>
      </c>
      <c r="F16" s="62"/>
      <c r="G16" s="63"/>
      <c r="H16" s="63"/>
      <c r="I16" s="64"/>
      <c r="J16" s="56">
        <f>Breakout!H11</f>
        <v>7.4999999999999997E-2</v>
      </c>
      <c r="K16" s="57"/>
      <c r="L16" s="65"/>
      <c r="M16" s="66"/>
      <c r="N16" s="60"/>
      <c r="O16" s="40"/>
    </row>
    <row r="17" spans="1:15" ht="22.5" x14ac:dyDescent="0.35">
      <c r="A17" s="25"/>
      <c r="B17" s="41"/>
      <c r="C17" s="61" t="s">
        <v>93</v>
      </c>
      <c r="D17" s="61" t="s">
        <v>50</v>
      </c>
      <c r="E17" s="62" t="s">
        <v>13</v>
      </c>
      <c r="F17" s="62"/>
      <c r="G17" s="63"/>
      <c r="H17" s="63"/>
      <c r="I17" s="64"/>
      <c r="J17" s="56">
        <f>Breakout!H12</f>
        <v>7.4999999999999997E-2</v>
      </c>
      <c r="K17" s="57"/>
      <c r="L17" s="65"/>
      <c r="M17" s="66"/>
      <c r="N17" s="60"/>
      <c r="O17" s="40"/>
    </row>
    <row r="18" spans="1:15" ht="22.5" x14ac:dyDescent="0.35">
      <c r="A18" s="25"/>
      <c r="B18" s="41"/>
      <c r="C18" s="61" t="s">
        <v>94</v>
      </c>
      <c r="D18" s="61" t="s">
        <v>51</v>
      </c>
      <c r="E18" s="62" t="s">
        <v>14</v>
      </c>
      <c r="F18" s="62"/>
      <c r="G18" s="63"/>
      <c r="H18" s="63"/>
      <c r="I18" s="64"/>
      <c r="J18" s="56">
        <f>Breakout!H13</f>
        <v>7.4999999999999997E-2</v>
      </c>
      <c r="K18" s="57"/>
      <c r="L18" s="65"/>
      <c r="M18" s="66"/>
      <c r="N18" s="60"/>
      <c r="O18" s="40"/>
    </row>
    <row r="19" spans="1:15" ht="22.5" x14ac:dyDescent="0.35">
      <c r="A19" s="25"/>
      <c r="B19" s="41"/>
      <c r="C19" s="61" t="s">
        <v>87</v>
      </c>
      <c r="D19" s="61" t="s">
        <v>88</v>
      </c>
      <c r="E19" s="62" t="s">
        <v>89</v>
      </c>
      <c r="F19" s="62"/>
      <c r="G19" s="63"/>
      <c r="H19" s="63"/>
      <c r="I19" s="64"/>
      <c r="J19" s="56">
        <f>Breakout!H13</f>
        <v>7.4999999999999997E-2</v>
      </c>
      <c r="K19" s="57"/>
      <c r="L19" s="65"/>
      <c r="M19" s="66"/>
      <c r="N19" s="60"/>
      <c r="O19" s="40"/>
    </row>
    <row r="20" spans="1:15" ht="22.5" x14ac:dyDescent="0.35">
      <c r="A20" s="25"/>
      <c r="B20" s="41"/>
      <c r="C20" s="61">
        <v>5400</v>
      </c>
      <c r="D20" s="61" t="s">
        <v>52</v>
      </c>
      <c r="E20" s="62" t="s">
        <v>15</v>
      </c>
      <c r="F20" s="62"/>
      <c r="G20" s="63"/>
      <c r="H20" s="63"/>
      <c r="I20" s="64"/>
      <c r="J20" s="56">
        <f>Breakout!H14</f>
        <v>0.505</v>
      </c>
      <c r="K20" s="57"/>
      <c r="L20" s="65"/>
      <c r="M20" s="66"/>
      <c r="N20" s="60"/>
      <c r="O20" s="40"/>
    </row>
    <row r="21" spans="1:15" ht="22.5" x14ac:dyDescent="0.35">
      <c r="A21" s="25"/>
      <c r="B21" s="41"/>
      <c r="C21" s="61">
        <v>5500</v>
      </c>
      <c r="D21" s="61" t="s">
        <v>53</v>
      </c>
      <c r="E21" s="67" t="s">
        <v>16</v>
      </c>
      <c r="F21" s="62"/>
      <c r="G21" s="63"/>
      <c r="H21" s="63"/>
      <c r="I21" s="64"/>
      <c r="J21" s="56">
        <f>Breakout!H15</f>
        <v>0.13800000000000001</v>
      </c>
      <c r="K21" s="57"/>
      <c r="L21" s="65"/>
      <c r="M21" s="66"/>
      <c r="N21" s="60"/>
      <c r="O21" s="40"/>
    </row>
    <row r="22" spans="1:15" ht="22.5" x14ac:dyDescent="0.35">
      <c r="A22" s="25"/>
      <c r="B22" s="41"/>
      <c r="C22" s="61">
        <v>5540</v>
      </c>
      <c r="D22" s="61" t="s">
        <v>54</v>
      </c>
      <c r="E22" s="67" t="s">
        <v>17</v>
      </c>
      <c r="F22" s="62"/>
      <c r="G22" s="63"/>
      <c r="H22" s="63"/>
      <c r="I22" s="64"/>
      <c r="J22" s="56">
        <f>Breakout!H16</f>
        <v>0.13800000000000001</v>
      </c>
      <c r="K22" s="57"/>
      <c r="L22" s="65"/>
      <c r="M22" s="66"/>
      <c r="N22" s="60"/>
      <c r="O22" s="40"/>
    </row>
    <row r="23" spans="1:15" ht="22.5" x14ac:dyDescent="0.35">
      <c r="A23" s="25"/>
      <c r="B23" s="41"/>
      <c r="C23" s="61">
        <v>5550</v>
      </c>
      <c r="D23" s="61" t="s">
        <v>55</v>
      </c>
      <c r="E23" s="67" t="s">
        <v>76</v>
      </c>
      <c r="F23" s="62"/>
      <c r="G23" s="63"/>
      <c r="H23" s="63"/>
      <c r="I23" s="64"/>
      <c r="J23" s="56">
        <f>Breakout!H17</f>
        <v>0.13800000000000001</v>
      </c>
      <c r="K23" s="57"/>
      <c r="L23" s="65"/>
      <c r="M23" s="66"/>
      <c r="N23" s="60"/>
      <c r="O23" s="40"/>
    </row>
    <row r="24" spans="1:15" ht="22.5" x14ac:dyDescent="0.35">
      <c r="A24" s="25"/>
      <c r="B24" s="41"/>
      <c r="C24" s="61" t="s">
        <v>84</v>
      </c>
      <c r="D24" s="61" t="s">
        <v>79</v>
      </c>
      <c r="E24" s="67" t="s">
        <v>85</v>
      </c>
      <c r="F24" s="62"/>
      <c r="G24" s="64"/>
      <c r="H24" s="64"/>
      <c r="I24" s="64"/>
      <c r="J24" s="56">
        <f>Breakout!H18</f>
        <v>1.2E-2</v>
      </c>
      <c r="K24" s="57"/>
      <c r="L24" s="65"/>
      <c r="M24" s="66"/>
      <c r="N24" s="60"/>
      <c r="O24" s="40"/>
    </row>
    <row r="25" spans="1:15" ht="22.5" x14ac:dyDescent="0.35">
      <c r="A25" s="25"/>
      <c r="B25" s="41"/>
      <c r="C25" s="61" t="s">
        <v>83</v>
      </c>
      <c r="D25" s="61" t="s">
        <v>82</v>
      </c>
      <c r="E25" s="67" t="s">
        <v>86</v>
      </c>
      <c r="F25" s="62"/>
      <c r="G25" s="64"/>
      <c r="H25" s="64"/>
      <c r="I25" s="64"/>
      <c r="J25" s="56">
        <f>Breakout!H19</f>
        <v>0.316</v>
      </c>
      <c r="K25" s="57"/>
      <c r="L25" s="65"/>
      <c r="M25" s="66"/>
      <c r="N25" s="60"/>
      <c r="O25" s="40"/>
    </row>
    <row r="26" spans="1:15" ht="22.5" x14ac:dyDescent="0.35">
      <c r="A26" s="25"/>
      <c r="B26" s="41"/>
      <c r="C26" s="61" t="s">
        <v>95</v>
      </c>
      <c r="D26" s="61" t="s">
        <v>56</v>
      </c>
      <c r="E26" s="67" t="s">
        <v>18</v>
      </c>
      <c r="F26" s="62"/>
      <c r="G26" s="68"/>
      <c r="H26" s="68"/>
      <c r="I26" s="64"/>
      <c r="J26" s="56">
        <f>Breakout!H20</f>
        <v>1.2E-2</v>
      </c>
      <c r="K26" s="57"/>
      <c r="L26" s="65"/>
      <c r="M26" s="66"/>
      <c r="N26" s="60"/>
      <c r="O26" s="40"/>
    </row>
    <row r="27" spans="1:15" ht="22.5" x14ac:dyDescent="0.35">
      <c r="A27" s="25"/>
      <c r="B27" s="41"/>
      <c r="C27" s="61" t="s">
        <v>96</v>
      </c>
      <c r="D27" s="61" t="s">
        <v>57</v>
      </c>
      <c r="E27" s="67" t="s">
        <v>19</v>
      </c>
      <c r="F27" s="62"/>
      <c r="G27" s="68"/>
      <c r="H27" s="68"/>
      <c r="I27" s="64"/>
      <c r="J27" s="56">
        <f>Breakout!H21</f>
        <v>0</v>
      </c>
      <c r="K27" s="57"/>
      <c r="L27" s="65"/>
      <c r="M27" s="66"/>
      <c r="N27" s="60"/>
      <c r="O27" s="40"/>
    </row>
    <row r="28" spans="1:15" ht="23.25" thickBot="1" x14ac:dyDescent="0.4">
      <c r="A28" s="25"/>
      <c r="B28" s="69"/>
      <c r="C28" s="70">
        <v>5700</v>
      </c>
      <c r="D28" s="53" t="s">
        <v>58</v>
      </c>
      <c r="E28" s="71" t="s">
        <v>20</v>
      </c>
      <c r="F28" s="62"/>
      <c r="G28" s="68"/>
      <c r="H28" s="68"/>
      <c r="I28" s="64"/>
      <c r="J28" s="56">
        <f>Breakout!H22</f>
        <v>0</v>
      </c>
      <c r="K28" s="57"/>
      <c r="L28" s="72"/>
      <c r="M28" s="66"/>
      <c r="N28" s="60"/>
      <c r="O28" s="40"/>
    </row>
    <row r="29" spans="1:15" ht="23.25" thickBot="1" x14ac:dyDescent="0.4">
      <c r="A29" s="25"/>
      <c r="B29" s="69"/>
      <c r="C29" s="61"/>
      <c r="D29" s="61"/>
      <c r="E29" s="169"/>
      <c r="F29" s="170"/>
      <c r="G29" s="73"/>
      <c r="H29" s="73"/>
      <c r="I29" s="167" t="s">
        <v>21</v>
      </c>
      <c r="J29" s="168"/>
      <c r="K29" s="74">
        <f>SUM(K9:K28)</f>
        <v>0</v>
      </c>
      <c r="L29" s="75"/>
      <c r="M29" s="76">
        <f>SUM(M9:M28)</f>
        <v>0</v>
      </c>
      <c r="N29" s="60"/>
      <c r="O29" s="40"/>
    </row>
    <row r="30" spans="1:15" ht="22.5" x14ac:dyDescent="0.35">
      <c r="A30" s="25"/>
      <c r="B30" s="69"/>
      <c r="C30" s="61"/>
      <c r="D30" s="61"/>
      <c r="E30" s="77"/>
      <c r="F30" s="78"/>
      <c r="G30" s="79"/>
      <c r="H30" s="79"/>
      <c r="I30" s="80"/>
      <c r="J30" s="81"/>
      <c r="K30" s="82" t="s">
        <v>22</v>
      </c>
      <c r="L30" s="83"/>
      <c r="M30" s="84" t="s">
        <v>23</v>
      </c>
      <c r="N30" s="47"/>
      <c r="O30" s="40"/>
    </row>
    <row r="31" spans="1:15" ht="22.5" x14ac:dyDescent="0.35">
      <c r="A31" s="25"/>
      <c r="B31" s="69"/>
      <c r="C31" s="85"/>
      <c r="D31" s="85"/>
      <c r="E31" s="77"/>
      <c r="F31" s="54"/>
      <c r="G31" s="86"/>
      <c r="H31" s="86"/>
      <c r="I31" s="73"/>
      <c r="J31" s="87"/>
      <c r="K31" s="151" t="s">
        <v>24</v>
      </c>
      <c r="L31" s="151"/>
      <c r="M31" s="151"/>
      <c r="N31" s="88"/>
      <c r="O31" s="40"/>
    </row>
    <row r="32" spans="1:15" ht="22.5" x14ac:dyDescent="0.35">
      <c r="A32" s="25"/>
      <c r="B32" s="69"/>
      <c r="C32" s="61">
        <v>6000</v>
      </c>
      <c r="D32" s="61" t="s">
        <v>59</v>
      </c>
      <c r="E32" s="67" t="s">
        <v>25</v>
      </c>
      <c r="F32" s="89"/>
      <c r="G32" s="90"/>
      <c r="H32" s="90"/>
      <c r="I32" s="91"/>
      <c r="J32" s="92"/>
      <c r="K32" s="152"/>
      <c r="L32" s="153"/>
      <c r="M32" s="154"/>
      <c r="N32" s="60"/>
      <c r="O32" s="40"/>
    </row>
    <row r="33" spans="1:15" ht="22.5" x14ac:dyDescent="0.35">
      <c r="A33" s="25"/>
      <c r="B33" s="69"/>
      <c r="C33" s="61">
        <v>6130</v>
      </c>
      <c r="D33" s="61" t="s">
        <v>75</v>
      </c>
      <c r="E33" s="67" t="s">
        <v>65</v>
      </c>
      <c r="F33" s="89"/>
      <c r="G33" s="90"/>
      <c r="H33" s="90"/>
      <c r="I33" s="91"/>
      <c r="J33" s="92"/>
      <c r="K33" s="171"/>
      <c r="L33" s="172"/>
      <c r="M33" s="173"/>
      <c r="N33" s="60"/>
      <c r="O33" s="40"/>
    </row>
    <row r="34" spans="1:15" ht="22.5" x14ac:dyDescent="0.35">
      <c r="A34" s="25"/>
      <c r="B34" s="69"/>
      <c r="C34" s="61">
        <v>6200</v>
      </c>
      <c r="D34" s="61" t="s">
        <v>60</v>
      </c>
      <c r="E34" s="67" t="s">
        <v>66</v>
      </c>
      <c r="F34" s="89"/>
      <c r="G34" s="90"/>
      <c r="H34" s="90"/>
      <c r="I34" s="91"/>
      <c r="J34" s="92"/>
      <c r="K34" s="152"/>
      <c r="L34" s="153"/>
      <c r="M34" s="154"/>
      <c r="N34" s="60"/>
      <c r="O34" s="40"/>
    </row>
    <row r="35" spans="1:15" ht="22.5" x14ac:dyDescent="0.35">
      <c r="A35" s="25"/>
      <c r="B35" s="69"/>
      <c r="C35" s="61">
        <v>6600</v>
      </c>
      <c r="D35" s="61" t="s">
        <v>61</v>
      </c>
      <c r="E35" s="67" t="s">
        <v>26</v>
      </c>
      <c r="F35" s="93"/>
      <c r="G35" s="91"/>
      <c r="H35" s="91"/>
      <c r="I35" s="91"/>
      <c r="J35" s="92"/>
      <c r="K35" s="179"/>
      <c r="L35" s="180"/>
      <c r="M35" s="181"/>
      <c r="N35" s="60"/>
      <c r="O35" s="40"/>
    </row>
    <row r="36" spans="1:15" ht="22.5" x14ac:dyDescent="0.35">
      <c r="A36" s="25"/>
      <c r="B36" s="69"/>
      <c r="C36" s="61">
        <v>7000</v>
      </c>
      <c r="D36" s="61" t="s">
        <v>67</v>
      </c>
      <c r="E36" s="67" t="s">
        <v>30</v>
      </c>
      <c r="F36" s="93"/>
      <c r="G36" s="91"/>
      <c r="H36" s="91"/>
      <c r="I36" s="91"/>
      <c r="J36" s="92"/>
      <c r="K36" s="171"/>
      <c r="L36" s="172"/>
      <c r="M36" s="173"/>
      <c r="N36" s="60"/>
      <c r="O36" s="40"/>
    </row>
    <row r="37" spans="1:15" ht="22.5" x14ac:dyDescent="0.35">
      <c r="A37" s="25"/>
      <c r="B37" s="69"/>
      <c r="C37" s="61">
        <v>7500</v>
      </c>
      <c r="D37" s="61" t="s">
        <v>69</v>
      </c>
      <c r="E37" s="67" t="s">
        <v>68</v>
      </c>
      <c r="F37" s="93"/>
      <c r="G37" s="91"/>
      <c r="H37" s="91"/>
      <c r="I37" s="91"/>
      <c r="J37" s="92"/>
      <c r="K37" s="171"/>
      <c r="L37" s="172"/>
      <c r="M37" s="173"/>
      <c r="N37" s="60"/>
      <c r="O37" s="40"/>
    </row>
    <row r="38" spans="1:15" ht="22.5" x14ac:dyDescent="0.35">
      <c r="A38" s="25"/>
      <c r="B38" s="69"/>
      <c r="C38" s="61">
        <v>7800</v>
      </c>
      <c r="D38" s="61" t="s">
        <v>62</v>
      </c>
      <c r="E38" s="67" t="s">
        <v>27</v>
      </c>
      <c r="F38" s="93"/>
      <c r="G38" s="91"/>
      <c r="H38" s="91"/>
      <c r="I38" s="91"/>
      <c r="J38" s="92"/>
      <c r="K38" s="152"/>
      <c r="L38" s="153"/>
      <c r="M38" s="154"/>
      <c r="N38" s="60"/>
      <c r="O38" s="40"/>
    </row>
    <row r="39" spans="1:15" ht="22.5" x14ac:dyDescent="0.35">
      <c r="A39" s="25"/>
      <c r="B39" s="69"/>
      <c r="C39" s="61">
        <v>8100</v>
      </c>
      <c r="D39" s="61" t="s">
        <v>70</v>
      </c>
      <c r="E39" s="67" t="s">
        <v>28</v>
      </c>
      <c r="F39" s="93"/>
      <c r="G39" s="94"/>
      <c r="H39" s="94"/>
      <c r="I39" s="91"/>
      <c r="J39" s="92"/>
      <c r="K39" s="182"/>
      <c r="L39" s="183"/>
      <c r="M39" s="184"/>
      <c r="N39" s="60"/>
      <c r="O39" s="40"/>
    </row>
    <row r="40" spans="1:15" ht="23.25" thickBot="1" x14ac:dyDescent="0.4">
      <c r="A40" s="25"/>
      <c r="B40" s="69"/>
      <c r="C40" s="61">
        <v>9000</v>
      </c>
      <c r="D40" s="61" t="s">
        <v>72</v>
      </c>
      <c r="E40" s="67" t="s">
        <v>29</v>
      </c>
      <c r="F40" s="93"/>
      <c r="G40" s="94"/>
      <c r="H40" s="94"/>
      <c r="I40" s="91"/>
      <c r="J40" s="92"/>
      <c r="K40" s="185"/>
      <c r="L40" s="185"/>
      <c r="M40" s="185"/>
      <c r="N40" s="60"/>
      <c r="O40" s="40"/>
    </row>
    <row r="41" spans="1:15" ht="21.75" thickBot="1" x14ac:dyDescent="0.4">
      <c r="A41" s="25"/>
      <c r="B41" s="69"/>
      <c r="C41" s="95"/>
      <c r="D41" s="96"/>
      <c r="E41" s="28"/>
      <c r="F41" s="97"/>
      <c r="G41" s="79"/>
      <c r="H41" s="79"/>
      <c r="I41" s="177" t="s">
        <v>31</v>
      </c>
      <c r="J41" s="178"/>
      <c r="K41" s="174">
        <f>SUM(K32:K40)</f>
        <v>0</v>
      </c>
      <c r="L41" s="175"/>
      <c r="M41" s="176"/>
      <c r="N41" s="60"/>
      <c r="O41" s="40"/>
    </row>
    <row r="42" spans="1:15" ht="21" x14ac:dyDescent="0.35">
      <c r="A42" s="25"/>
      <c r="B42" s="69"/>
      <c r="C42" s="95"/>
      <c r="D42" s="61"/>
      <c r="E42" s="28"/>
      <c r="F42" s="97"/>
      <c r="G42" s="86"/>
      <c r="H42" s="86"/>
      <c r="I42" s="73"/>
      <c r="J42" s="98"/>
      <c r="K42" s="99"/>
      <c r="L42" s="100"/>
      <c r="M42" s="101" t="s">
        <v>32</v>
      </c>
      <c r="N42" s="47"/>
      <c r="O42" s="40"/>
    </row>
    <row r="43" spans="1:15" ht="24.75" x14ac:dyDescent="0.35">
      <c r="A43" s="25"/>
      <c r="B43" s="69"/>
      <c r="C43" s="61">
        <v>4800</v>
      </c>
      <c r="D43" s="61" t="s">
        <v>63</v>
      </c>
      <c r="E43" s="67" t="s">
        <v>97</v>
      </c>
      <c r="F43" s="102"/>
      <c r="G43" s="94"/>
      <c r="H43" s="94"/>
      <c r="I43" s="91"/>
      <c r="J43" s="92"/>
      <c r="K43" s="103" t="str">
        <f>IF(M43&lt;0,"","Must be Negative")</f>
        <v>Must be Negative</v>
      </c>
      <c r="L43" s="104"/>
      <c r="M43" s="105"/>
      <c r="N43" s="60"/>
      <c r="O43" s="40"/>
    </row>
    <row r="44" spans="1:15" ht="24.75" x14ac:dyDescent="0.35">
      <c r="A44" s="25"/>
      <c r="B44" s="69"/>
      <c r="C44" s="70">
        <v>4900</v>
      </c>
      <c r="D44" s="53" t="s">
        <v>64</v>
      </c>
      <c r="E44" s="71" t="s">
        <v>98</v>
      </c>
      <c r="F44" s="106"/>
      <c r="G44" s="94"/>
      <c r="H44" s="94"/>
      <c r="I44" s="91"/>
      <c r="J44" s="92"/>
      <c r="K44" s="103" t="str">
        <f>IF(M44&lt;0,"","Must be Negative")</f>
        <v>Must be Negative</v>
      </c>
      <c r="L44" s="104"/>
      <c r="M44" s="105"/>
      <c r="N44" s="60"/>
      <c r="O44" s="40"/>
    </row>
    <row r="45" spans="1:15" ht="22.5" x14ac:dyDescent="0.35">
      <c r="A45" s="25"/>
      <c r="B45" s="69"/>
      <c r="C45" s="95"/>
      <c r="D45" s="61"/>
      <c r="E45" s="107" t="s">
        <v>33</v>
      </c>
      <c r="F45" s="85"/>
      <c r="G45" s="85"/>
      <c r="H45" s="108"/>
      <c r="I45" s="167" t="s">
        <v>34</v>
      </c>
      <c r="J45" s="198"/>
      <c r="K45" s="192">
        <f>SUM(M43:M44)</f>
        <v>0</v>
      </c>
      <c r="L45" s="193"/>
      <c r="M45" s="194">
        <v>-1345</v>
      </c>
      <c r="N45" s="60"/>
      <c r="O45" s="40"/>
    </row>
    <row r="46" spans="1:15" ht="21.75" thickBot="1" x14ac:dyDescent="0.4">
      <c r="A46" s="25"/>
      <c r="B46" s="69"/>
      <c r="C46" s="61"/>
      <c r="D46" s="61"/>
      <c r="E46" s="61"/>
      <c r="F46" s="85"/>
      <c r="G46" s="80"/>
      <c r="H46" s="80"/>
      <c r="I46" s="80"/>
      <c r="J46" s="98"/>
      <c r="K46" s="99"/>
      <c r="L46" s="100"/>
      <c r="M46" s="101" t="s">
        <v>35</v>
      </c>
      <c r="N46" s="47"/>
      <c r="O46" s="40"/>
    </row>
    <row r="47" spans="1:15" ht="21.75" thickBot="1" x14ac:dyDescent="0.4">
      <c r="A47" s="25"/>
      <c r="B47" s="69"/>
      <c r="C47" s="61"/>
      <c r="D47" s="61"/>
      <c r="E47" s="61"/>
      <c r="F47" s="85"/>
      <c r="G47" s="109"/>
      <c r="H47" s="108"/>
      <c r="I47" s="167" t="s">
        <v>36</v>
      </c>
      <c r="J47" s="168"/>
      <c r="K47" s="195">
        <f>K29+K41+K45</f>
        <v>0</v>
      </c>
      <c r="L47" s="196"/>
      <c r="M47" s="197"/>
      <c r="N47" s="60"/>
      <c r="O47" s="40"/>
    </row>
    <row r="48" spans="1:15" ht="21.75" x14ac:dyDescent="0.35">
      <c r="A48" s="25"/>
      <c r="B48" s="69"/>
      <c r="C48" s="110" t="s">
        <v>99</v>
      </c>
      <c r="D48" s="85"/>
      <c r="E48" s="28"/>
      <c r="F48" s="85"/>
      <c r="G48" s="111"/>
      <c r="H48" s="111"/>
      <c r="I48" s="112"/>
      <c r="J48" s="113"/>
      <c r="K48" s="186" t="s">
        <v>71</v>
      </c>
      <c r="L48" s="187"/>
      <c r="M48" s="188"/>
      <c r="N48" s="47"/>
      <c r="O48" s="40"/>
    </row>
    <row r="49" spans="1:15" ht="21.75" x14ac:dyDescent="0.35">
      <c r="A49" s="25"/>
      <c r="B49" s="69"/>
      <c r="C49" s="110" t="s">
        <v>100</v>
      </c>
      <c r="D49" s="85"/>
      <c r="E49" s="28"/>
      <c r="F49" s="85"/>
      <c r="G49" s="114"/>
      <c r="H49" s="115"/>
      <c r="I49" s="116"/>
      <c r="J49" s="117"/>
      <c r="K49" s="118"/>
      <c r="L49" s="119"/>
      <c r="M49" s="120"/>
      <c r="N49" s="47"/>
      <c r="O49" s="40"/>
    </row>
    <row r="50" spans="1:15" ht="20.45" customHeight="1" x14ac:dyDescent="0.35">
      <c r="A50" s="25"/>
      <c r="B50" s="69"/>
      <c r="C50" s="110" t="s">
        <v>101</v>
      </c>
      <c r="D50" s="85"/>
      <c r="E50" s="85"/>
      <c r="F50" s="25"/>
      <c r="G50" s="121"/>
      <c r="H50" s="122"/>
      <c r="I50" s="123"/>
      <c r="J50" s="124"/>
      <c r="K50" s="122"/>
      <c r="L50" s="122"/>
      <c r="M50" s="123"/>
      <c r="N50" s="60"/>
      <c r="O50" s="40"/>
    </row>
    <row r="51" spans="1:15" ht="6" customHeight="1" thickBot="1" x14ac:dyDescent="0.35">
      <c r="A51" s="25"/>
      <c r="B51" s="125"/>
      <c r="C51" s="126"/>
      <c r="D51" s="126"/>
      <c r="E51" s="126"/>
      <c r="F51" s="127"/>
      <c r="G51" s="126"/>
      <c r="H51" s="128"/>
      <c r="I51" s="129"/>
      <c r="J51" s="130"/>
      <c r="K51" s="128"/>
      <c r="L51" s="128"/>
      <c r="M51" s="131"/>
      <c r="N51" s="132"/>
      <c r="O51" s="40"/>
    </row>
    <row r="52" spans="1:15" ht="20.25" thickTop="1" thickBot="1" x14ac:dyDescent="0.35">
      <c r="A52" s="25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8"/>
    </row>
    <row r="53" spans="1:15" ht="29.25" thickTop="1" x14ac:dyDescent="0.3">
      <c r="A53" s="25"/>
      <c r="B53" s="189" t="s">
        <v>102</v>
      </c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1"/>
      <c r="O53" s="40"/>
    </row>
    <row r="54" spans="1:15" ht="24" thickBot="1" x14ac:dyDescent="0.25">
      <c r="A54" s="134"/>
      <c r="B54" s="135"/>
      <c r="C54" s="208" t="s">
        <v>43</v>
      </c>
      <c r="D54" s="209"/>
      <c r="E54" s="204" t="s">
        <v>4</v>
      </c>
      <c r="F54" s="204"/>
      <c r="G54" s="204"/>
      <c r="H54" s="204"/>
      <c r="I54" s="204"/>
      <c r="J54" s="204"/>
      <c r="K54" s="199" t="s">
        <v>37</v>
      </c>
      <c r="L54" s="200"/>
      <c r="M54" s="201"/>
      <c r="N54" s="136"/>
      <c r="O54" s="137"/>
    </row>
    <row r="55" spans="1:15" ht="21.75" thickTop="1" x14ac:dyDescent="0.35">
      <c r="A55" s="25"/>
      <c r="B55" s="138"/>
      <c r="C55" s="202" t="s">
        <v>78</v>
      </c>
      <c r="D55" s="203"/>
      <c r="E55" s="205"/>
      <c r="F55" s="205"/>
      <c r="G55" s="205"/>
      <c r="H55" s="205"/>
      <c r="I55" s="205"/>
      <c r="J55" s="205"/>
      <c r="K55" s="139" t="str">
        <f>IF(M55&gt;0,"","Must be Positive")</f>
        <v>Must be Positive</v>
      </c>
      <c r="L55" s="140"/>
      <c r="M55" s="105"/>
      <c r="N55" s="60"/>
      <c r="O55" s="40"/>
    </row>
    <row r="56" spans="1:15" ht="21" x14ac:dyDescent="0.35">
      <c r="A56" s="25"/>
      <c r="B56" s="138"/>
      <c r="C56" s="206"/>
      <c r="D56" s="207"/>
      <c r="E56" s="213"/>
      <c r="F56" s="213"/>
      <c r="G56" s="213"/>
      <c r="H56" s="213"/>
      <c r="I56" s="213"/>
      <c r="J56" s="213"/>
      <c r="K56" s="139" t="str">
        <f>IF(M56&gt;0,"","Must be Positive")</f>
        <v>Must be Positive</v>
      </c>
      <c r="L56" s="140"/>
      <c r="M56" s="105"/>
      <c r="N56" s="60"/>
      <c r="O56" s="40"/>
    </row>
    <row r="57" spans="1:15" ht="21" x14ac:dyDescent="0.35">
      <c r="A57" s="25"/>
      <c r="B57" s="138"/>
      <c r="C57" s="206"/>
      <c r="D57" s="207"/>
      <c r="E57" s="213"/>
      <c r="F57" s="213"/>
      <c r="G57" s="213"/>
      <c r="H57" s="213"/>
      <c r="I57" s="213"/>
      <c r="J57" s="213"/>
      <c r="K57" s="139" t="str">
        <f>IF(M57&gt;0,"","Must be Positive")</f>
        <v>Must be Positive</v>
      </c>
      <c r="L57" s="140"/>
      <c r="M57" s="105"/>
      <c r="N57" s="60"/>
      <c r="O57" s="141"/>
    </row>
    <row r="58" spans="1:15" ht="21" x14ac:dyDescent="0.35">
      <c r="A58" s="25"/>
      <c r="B58" s="138"/>
      <c r="C58" s="206"/>
      <c r="D58" s="207"/>
      <c r="E58" s="213"/>
      <c r="F58" s="213"/>
      <c r="G58" s="213"/>
      <c r="H58" s="213"/>
      <c r="I58" s="213"/>
      <c r="J58" s="213"/>
      <c r="K58" s="139" t="str">
        <f>IF(M58&gt;0,"","Must be Positive")</f>
        <v>Must be Positive</v>
      </c>
      <c r="L58" s="140"/>
      <c r="M58" s="105"/>
      <c r="N58" s="60"/>
      <c r="O58" s="141"/>
    </row>
    <row r="59" spans="1:15" ht="18.75" x14ac:dyDescent="0.3">
      <c r="A59" s="25"/>
      <c r="B59" s="142"/>
      <c r="C59" s="22"/>
      <c r="D59" s="22"/>
      <c r="E59" s="22"/>
      <c r="F59" s="22"/>
      <c r="G59" s="210" t="s">
        <v>38</v>
      </c>
      <c r="H59" s="211"/>
      <c r="I59" s="212"/>
      <c r="J59" s="24"/>
      <c r="K59" s="192">
        <f>SUM(K55:M58)</f>
        <v>0</v>
      </c>
      <c r="L59" s="193"/>
      <c r="M59" s="194"/>
      <c r="N59" s="60"/>
      <c r="O59" s="141"/>
    </row>
    <row r="60" spans="1:15" ht="24.95" customHeight="1" thickBot="1" x14ac:dyDescent="0.35">
      <c r="A60" s="25"/>
      <c r="B60" s="125"/>
      <c r="C60" s="143" t="s">
        <v>100</v>
      </c>
      <c r="D60" s="143"/>
      <c r="E60" s="143"/>
      <c r="F60" s="143"/>
      <c r="G60" s="143"/>
      <c r="H60" s="143"/>
      <c r="I60" s="144"/>
      <c r="J60" s="127"/>
      <c r="K60" s="145"/>
      <c r="L60" s="145"/>
      <c r="M60" s="149" t="s">
        <v>39</v>
      </c>
      <c r="N60" s="132"/>
      <c r="O60" s="141"/>
    </row>
    <row r="61" spans="1:15" ht="19.5" thickTop="1" x14ac:dyDescent="0.3">
      <c r="A61" s="16"/>
      <c r="B61" s="22"/>
      <c r="C61" s="146"/>
      <c r="D61" s="22"/>
      <c r="E61" s="22"/>
      <c r="F61" s="22"/>
      <c r="G61" s="147"/>
      <c r="H61" s="22"/>
      <c r="I61" s="22"/>
      <c r="K61" s="22"/>
      <c r="L61" s="22"/>
      <c r="M61" s="22"/>
      <c r="N61" s="22"/>
      <c r="O61" s="16"/>
    </row>
    <row r="62" spans="1:15" ht="0.75" customHeight="1" x14ac:dyDescent="0.2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</row>
  </sheetData>
  <sheetProtection selectLockedCells="1"/>
  <mergeCells count="40">
    <mergeCell ref="G59:I59"/>
    <mergeCell ref="K59:M59"/>
    <mergeCell ref="E58:J58"/>
    <mergeCell ref="C57:D57"/>
    <mergeCell ref="E56:J56"/>
    <mergeCell ref="E57:J57"/>
    <mergeCell ref="K54:M54"/>
    <mergeCell ref="C55:D55"/>
    <mergeCell ref="E54:J54"/>
    <mergeCell ref="E55:J55"/>
    <mergeCell ref="C58:D58"/>
    <mergeCell ref="C56:D56"/>
    <mergeCell ref="C54:D54"/>
    <mergeCell ref="K48:M48"/>
    <mergeCell ref="B53:N53"/>
    <mergeCell ref="K45:M45"/>
    <mergeCell ref="K47:M47"/>
    <mergeCell ref="I45:J45"/>
    <mergeCell ref="I47:J47"/>
    <mergeCell ref="K41:M41"/>
    <mergeCell ref="I41:J41"/>
    <mergeCell ref="K35:M35"/>
    <mergeCell ref="K38:M38"/>
    <mergeCell ref="K39:M39"/>
    <mergeCell ref="K40:M40"/>
    <mergeCell ref="K36:M36"/>
    <mergeCell ref="K37:M37"/>
    <mergeCell ref="C1:M1"/>
    <mergeCell ref="K31:M31"/>
    <mergeCell ref="K32:M32"/>
    <mergeCell ref="K34:M34"/>
    <mergeCell ref="C2:M2"/>
    <mergeCell ref="C6:M6"/>
    <mergeCell ref="D4:E4"/>
    <mergeCell ref="G4:I4"/>
    <mergeCell ref="K4:N4"/>
    <mergeCell ref="G9:H9"/>
    <mergeCell ref="I29:J29"/>
    <mergeCell ref="E29:F29"/>
    <mergeCell ref="K33:M33"/>
  </mergeCells>
  <phoneticPr fontId="4" type="noConversion"/>
  <printOptions horizontalCentered="1" verticalCentered="1"/>
  <pageMargins left="0" right="0" top="0" bottom="0.5" header="0" footer="0.25"/>
  <pageSetup scale="55" orientation="portrait" r:id="rId1"/>
  <headerFooter scaleWithDoc="0" alignWithMargins="0">
    <oddFooter>&amp;L&amp;8March 2023&amp;C&amp;9E-1&amp;R&amp;9Office of Budgets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2"/>
  <sheetViews>
    <sheetView workbookViewId="0">
      <selection activeCell="H5" sqref="H5"/>
    </sheetView>
  </sheetViews>
  <sheetFormatPr defaultRowHeight="12.75" x14ac:dyDescent="0.2"/>
  <cols>
    <col min="1" max="2" width="15.28515625" bestFit="1" customWidth="1"/>
    <col min="3" max="7" width="12.28515625" customWidth="1"/>
    <col min="8" max="8" width="14.28515625" bestFit="1" customWidth="1"/>
  </cols>
  <sheetData>
    <row r="1" spans="1:8" ht="30.6" customHeight="1" x14ac:dyDescent="0.3">
      <c r="A1" s="217" t="s">
        <v>0</v>
      </c>
      <c r="B1" s="218"/>
      <c r="C1" s="218"/>
      <c r="D1" s="218"/>
      <c r="E1" s="218"/>
      <c r="F1" s="218"/>
      <c r="G1" s="218"/>
      <c r="H1" s="219"/>
    </row>
    <row r="2" spans="1:8" ht="18.75" x14ac:dyDescent="0.3">
      <c r="A2" s="1" t="s">
        <v>1</v>
      </c>
      <c r="B2" s="1" t="s">
        <v>43</v>
      </c>
      <c r="C2" s="2"/>
      <c r="D2" s="3"/>
      <c r="E2" s="4"/>
      <c r="F2" s="4"/>
      <c r="G2" s="5"/>
      <c r="H2" s="1" t="s">
        <v>2</v>
      </c>
    </row>
    <row r="3" spans="1:8" ht="18.75" x14ac:dyDescent="0.3">
      <c r="A3" s="6" t="s">
        <v>43</v>
      </c>
      <c r="B3" s="6" t="s">
        <v>3</v>
      </c>
      <c r="C3" s="220" t="s">
        <v>4</v>
      </c>
      <c r="D3" s="221"/>
      <c r="E3" s="221"/>
      <c r="F3" s="221"/>
      <c r="G3" s="222"/>
      <c r="H3" s="6" t="s">
        <v>40</v>
      </c>
    </row>
    <row r="4" spans="1:8" ht="18.75" x14ac:dyDescent="0.3">
      <c r="A4" s="7">
        <v>5000</v>
      </c>
      <c r="B4" s="7" t="s">
        <v>44</v>
      </c>
      <c r="C4" s="214" t="s">
        <v>5</v>
      </c>
      <c r="D4" s="215"/>
      <c r="E4" s="215"/>
      <c r="F4" s="215"/>
      <c r="G4" s="216"/>
      <c r="H4" s="8">
        <v>0.28000000000000003</v>
      </c>
    </row>
    <row r="5" spans="1:8" ht="18.75" x14ac:dyDescent="0.3">
      <c r="A5" s="7">
        <v>5000</v>
      </c>
      <c r="B5" s="7" t="s">
        <v>44</v>
      </c>
      <c r="C5" s="214" t="s">
        <v>6</v>
      </c>
      <c r="D5" s="215"/>
      <c r="E5" s="215"/>
      <c r="F5" s="215"/>
      <c r="G5" s="216"/>
      <c r="H5" s="8">
        <v>0.28000000000000003</v>
      </c>
    </row>
    <row r="6" spans="1:8" ht="18.75" x14ac:dyDescent="0.3">
      <c r="A6" s="7">
        <v>5100</v>
      </c>
      <c r="B6" s="7" t="s">
        <v>45</v>
      </c>
      <c r="C6" s="214" t="s">
        <v>7</v>
      </c>
      <c r="D6" s="215"/>
      <c r="E6" s="215"/>
      <c r="F6" s="215"/>
      <c r="G6" s="216"/>
      <c r="H6" s="8">
        <v>0.28000000000000003</v>
      </c>
    </row>
    <row r="7" spans="1:8" ht="18.75" x14ac:dyDescent="0.3">
      <c r="A7" s="7">
        <v>5100</v>
      </c>
      <c r="B7" s="7" t="s">
        <v>45</v>
      </c>
      <c r="C7" s="214" t="s">
        <v>8</v>
      </c>
      <c r="D7" s="215"/>
      <c r="E7" s="215"/>
      <c r="F7" s="215"/>
      <c r="G7" s="216"/>
      <c r="H7" s="8">
        <v>0.28000000000000003</v>
      </c>
    </row>
    <row r="8" spans="1:8" ht="18.75" x14ac:dyDescent="0.3">
      <c r="A8" s="7">
        <v>5200</v>
      </c>
      <c r="B8" s="7" t="s">
        <v>46</v>
      </c>
      <c r="C8" s="214" t="s">
        <v>9</v>
      </c>
      <c r="D8" s="215"/>
      <c r="E8" s="215"/>
      <c r="F8" s="215"/>
      <c r="G8" s="216"/>
      <c r="H8" s="8"/>
    </row>
    <row r="9" spans="1:8" ht="18.75" x14ac:dyDescent="0.3">
      <c r="A9" s="7">
        <v>5250</v>
      </c>
      <c r="B9" s="7" t="s">
        <v>47</v>
      </c>
      <c r="C9" s="214" t="s">
        <v>10</v>
      </c>
      <c r="D9" s="215"/>
      <c r="E9" s="215"/>
      <c r="F9" s="215"/>
      <c r="G9" s="216"/>
      <c r="H9" s="8"/>
    </row>
    <row r="10" spans="1:8" ht="18.75" x14ac:dyDescent="0.3">
      <c r="A10" s="7">
        <v>5300</v>
      </c>
      <c r="B10" s="7" t="s">
        <v>48</v>
      </c>
      <c r="C10" s="214" t="s">
        <v>11</v>
      </c>
      <c r="D10" s="215"/>
      <c r="E10" s="215"/>
      <c r="F10" s="215"/>
      <c r="G10" s="216"/>
      <c r="H10" s="8">
        <v>7.4999999999999997E-2</v>
      </c>
    </row>
    <row r="11" spans="1:8" ht="18.75" x14ac:dyDescent="0.3">
      <c r="A11" s="7">
        <v>5320</v>
      </c>
      <c r="B11" s="7" t="s">
        <v>49</v>
      </c>
      <c r="C11" s="214" t="s">
        <v>12</v>
      </c>
      <c r="D11" s="215"/>
      <c r="E11" s="215"/>
      <c r="F11" s="215"/>
      <c r="G11" s="216"/>
      <c r="H11" s="8">
        <v>7.4999999999999997E-2</v>
      </c>
    </row>
    <row r="12" spans="1:8" ht="18.75" x14ac:dyDescent="0.3">
      <c r="A12" s="7">
        <v>5340</v>
      </c>
      <c r="B12" s="7" t="s">
        <v>50</v>
      </c>
      <c r="C12" s="214" t="s">
        <v>13</v>
      </c>
      <c r="D12" s="215"/>
      <c r="E12" s="215"/>
      <c r="F12" s="215"/>
      <c r="G12" s="216"/>
      <c r="H12" s="8">
        <v>7.4999999999999997E-2</v>
      </c>
    </row>
    <row r="13" spans="1:8" ht="18.75" x14ac:dyDescent="0.3">
      <c r="A13" s="7">
        <v>5360</v>
      </c>
      <c r="B13" s="7" t="s">
        <v>51</v>
      </c>
      <c r="C13" s="214" t="s">
        <v>14</v>
      </c>
      <c r="D13" s="215"/>
      <c r="E13" s="215"/>
      <c r="F13" s="215"/>
      <c r="G13" s="216"/>
      <c r="H13" s="13">
        <v>7.4999999999999997E-2</v>
      </c>
    </row>
    <row r="14" spans="1:8" ht="18.75" x14ac:dyDescent="0.3">
      <c r="A14" s="7">
        <v>5400</v>
      </c>
      <c r="B14" s="7" t="s">
        <v>52</v>
      </c>
      <c r="C14" s="214" t="s">
        <v>15</v>
      </c>
      <c r="D14" s="215"/>
      <c r="E14" s="215"/>
      <c r="F14" s="215"/>
      <c r="G14" s="216"/>
      <c r="H14" s="8">
        <v>0.505</v>
      </c>
    </row>
    <row r="15" spans="1:8" ht="18.75" x14ac:dyDescent="0.3">
      <c r="A15" s="7">
        <v>5500</v>
      </c>
      <c r="B15" s="7" t="s">
        <v>53</v>
      </c>
      <c r="C15" s="214" t="s">
        <v>16</v>
      </c>
      <c r="D15" s="215"/>
      <c r="E15" s="215"/>
      <c r="F15" s="215"/>
      <c r="G15" s="216"/>
      <c r="H15" s="9">
        <v>0.13800000000000001</v>
      </c>
    </row>
    <row r="16" spans="1:8" ht="18.75" x14ac:dyDescent="0.3">
      <c r="A16" s="7">
        <v>5540</v>
      </c>
      <c r="B16" s="7" t="s">
        <v>54</v>
      </c>
      <c r="C16" s="214" t="s">
        <v>17</v>
      </c>
      <c r="D16" s="215"/>
      <c r="E16" s="215"/>
      <c r="F16" s="215"/>
      <c r="G16" s="216"/>
      <c r="H16" s="9">
        <v>0.13800000000000001</v>
      </c>
    </row>
    <row r="17" spans="1:8" ht="18.75" x14ac:dyDescent="0.3">
      <c r="A17" s="7">
        <v>5550</v>
      </c>
      <c r="B17" s="7" t="s">
        <v>55</v>
      </c>
      <c r="C17" s="214" t="s">
        <v>77</v>
      </c>
      <c r="D17" s="215"/>
      <c r="E17" s="215"/>
      <c r="F17" s="215"/>
      <c r="G17" s="216"/>
      <c r="H17" s="8">
        <v>0.13800000000000001</v>
      </c>
    </row>
    <row r="18" spans="1:8" ht="18.75" x14ac:dyDescent="0.3">
      <c r="A18" s="7">
        <v>5560</v>
      </c>
      <c r="B18" s="7" t="s">
        <v>79</v>
      </c>
      <c r="C18" s="10" t="s">
        <v>80</v>
      </c>
      <c r="D18" s="11"/>
      <c r="E18" s="11"/>
      <c r="F18" s="11"/>
      <c r="G18" s="12"/>
      <c r="H18" s="8">
        <v>1.2E-2</v>
      </c>
    </row>
    <row r="19" spans="1:8" ht="18.75" x14ac:dyDescent="0.3">
      <c r="A19" s="7">
        <v>5580</v>
      </c>
      <c r="B19" s="7" t="s">
        <v>82</v>
      </c>
      <c r="C19" s="214" t="s">
        <v>81</v>
      </c>
      <c r="D19" s="215"/>
      <c r="E19" s="215"/>
      <c r="F19" s="215"/>
      <c r="G19" s="216"/>
      <c r="H19" s="9">
        <v>0.316</v>
      </c>
    </row>
    <row r="20" spans="1:8" ht="18.75" x14ac:dyDescent="0.3">
      <c r="A20" s="7">
        <v>5600</v>
      </c>
      <c r="B20" s="7" t="s">
        <v>56</v>
      </c>
      <c r="C20" s="214" t="s">
        <v>18</v>
      </c>
      <c r="D20" s="215"/>
      <c r="E20" s="215"/>
      <c r="F20" s="215"/>
      <c r="G20" s="216"/>
      <c r="H20" s="8">
        <v>1.2E-2</v>
      </c>
    </row>
    <row r="21" spans="1:8" ht="18.75" x14ac:dyDescent="0.3">
      <c r="A21" s="7">
        <v>5650</v>
      </c>
      <c r="B21" s="7" t="s">
        <v>57</v>
      </c>
      <c r="C21" s="214" t="s">
        <v>19</v>
      </c>
      <c r="D21" s="215"/>
      <c r="E21" s="215"/>
      <c r="F21" s="215"/>
      <c r="G21" s="216"/>
      <c r="H21" s="9">
        <v>0</v>
      </c>
    </row>
    <row r="22" spans="1:8" ht="18.75" x14ac:dyDescent="0.3">
      <c r="A22" s="7">
        <v>5700</v>
      </c>
      <c r="B22" s="7" t="s">
        <v>58</v>
      </c>
      <c r="C22" s="214" t="s">
        <v>20</v>
      </c>
      <c r="D22" s="215"/>
      <c r="E22" s="215"/>
      <c r="F22" s="215"/>
      <c r="G22" s="216"/>
      <c r="H22" s="9">
        <v>0</v>
      </c>
    </row>
  </sheetData>
  <sheetProtection selectLockedCells="1"/>
  <mergeCells count="20">
    <mergeCell ref="C21:G21"/>
    <mergeCell ref="C22:G22"/>
    <mergeCell ref="C14:G14"/>
    <mergeCell ref="C15:G15"/>
    <mergeCell ref="C16:G16"/>
    <mergeCell ref="C17:G17"/>
    <mergeCell ref="C19:G19"/>
    <mergeCell ref="C20:G20"/>
    <mergeCell ref="C13:G13"/>
    <mergeCell ref="A1:H1"/>
    <mergeCell ref="C3:G3"/>
    <mergeCell ref="C4:G4"/>
    <mergeCell ref="C5:G5"/>
    <mergeCell ref="C6:G6"/>
    <mergeCell ref="C7:G7"/>
    <mergeCell ref="C8:G8"/>
    <mergeCell ref="C9:G9"/>
    <mergeCell ref="C10:G10"/>
    <mergeCell ref="C11:G11"/>
    <mergeCell ref="C12:G12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E&amp;G Budget WS</vt:lpstr>
      <vt:lpstr>Breakout</vt:lpstr>
      <vt:lpstr>'E&amp;G Budget WS'!Print_Area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McIntosh</dc:creator>
  <cp:lastModifiedBy>Nannemann,Sophie</cp:lastModifiedBy>
  <cp:lastPrinted>2023-03-31T19:27:15Z</cp:lastPrinted>
  <dcterms:created xsi:type="dcterms:W3CDTF">2007-05-18T22:42:04Z</dcterms:created>
  <dcterms:modified xsi:type="dcterms:W3CDTF">2023-03-31T19:27:21Z</dcterms:modified>
</cp:coreProperties>
</file>